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xr:revisionPtr revIDLastSave="0" documentId="8_{9EDA6F08-80F0-9A40-A8F8-B0EF0370200E}" xr6:coauthVersionLast="47" xr6:coauthVersionMax="47" xr10:uidLastSave="{00000000-0000-0000-0000-000000000000}"/>
  <bookViews>
    <workbookView xWindow="360" yWindow="540" windowWidth="19815" windowHeight="7365" activeTab="2" xr2:uid="{00000000-000D-0000-FFFF-FFFF00000000}"/>
  </bookViews>
  <sheets>
    <sheet name="3D" sheetId="1" r:id="rId1"/>
    <sheet name="3A" sheetId="2" r:id="rId2"/>
    <sheet name="3C" sheetId="3" r:id="rId3"/>
    <sheet name="3B" sheetId="4" r:id="rId4"/>
    <sheet name="Consolidate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40" i="5" l="1"/>
  <c r="AU40" i="5"/>
  <c r="AG40" i="5"/>
  <c r="AH40" i="5"/>
  <c r="L40" i="5"/>
  <c r="Q40" i="5"/>
  <c r="R40" i="5"/>
  <c r="AT39" i="5"/>
  <c r="AU39" i="5"/>
  <c r="AG39" i="5"/>
  <c r="AH39" i="5"/>
  <c r="L39" i="5"/>
  <c r="Q39" i="5"/>
  <c r="R39" i="5"/>
  <c r="AT38" i="5"/>
  <c r="AU38" i="5"/>
  <c r="AG38" i="5"/>
  <c r="AH38" i="5"/>
  <c r="L38" i="5"/>
  <c r="Q38" i="5"/>
  <c r="R38" i="5"/>
  <c r="AT37" i="5"/>
  <c r="AU37" i="5"/>
  <c r="AG37" i="5"/>
  <c r="AH37" i="5"/>
  <c r="L37" i="5"/>
  <c r="Q37" i="5"/>
  <c r="R37" i="5"/>
  <c r="AT36" i="5"/>
  <c r="AU36" i="5"/>
  <c r="AG36" i="5"/>
  <c r="AH36" i="5"/>
  <c r="L36" i="5"/>
  <c r="Q36" i="5"/>
  <c r="R36" i="5"/>
  <c r="AT35" i="5"/>
  <c r="AU35" i="5"/>
  <c r="AG35" i="5"/>
  <c r="AH35" i="5"/>
  <c r="L35" i="5"/>
  <c r="Q35" i="5"/>
  <c r="R35" i="5"/>
  <c r="AT34" i="5"/>
  <c r="AU34" i="5"/>
  <c r="AG34" i="5"/>
  <c r="AH34" i="5"/>
  <c r="L34" i="5"/>
  <c r="Q34" i="5"/>
  <c r="R34" i="5"/>
  <c r="AT33" i="5"/>
  <c r="AU33" i="5"/>
  <c r="AG33" i="5"/>
  <c r="AH33" i="5"/>
  <c r="L33" i="5"/>
  <c r="Q33" i="5"/>
  <c r="R33" i="5"/>
  <c r="AT32" i="5"/>
  <c r="AU32" i="5"/>
  <c r="AG32" i="5"/>
  <c r="AH32" i="5"/>
  <c r="L32" i="5"/>
  <c r="Q32" i="5"/>
  <c r="R32" i="5"/>
  <c r="AT31" i="5"/>
  <c r="AU31" i="5"/>
  <c r="AG31" i="5"/>
  <c r="AH31" i="5"/>
  <c r="L31" i="5"/>
  <c r="Q31" i="5"/>
  <c r="R31" i="5"/>
  <c r="AT30" i="5"/>
  <c r="AU30" i="5"/>
  <c r="AG30" i="5"/>
  <c r="AH30" i="5"/>
  <c r="L30" i="5"/>
  <c r="Q30" i="5"/>
  <c r="R30" i="5"/>
  <c r="AT29" i="5"/>
  <c r="AU29" i="5"/>
  <c r="AG29" i="5"/>
  <c r="AH29" i="5"/>
  <c r="L29" i="5"/>
  <c r="Q29" i="5"/>
  <c r="R29" i="5"/>
  <c r="AT28" i="5"/>
  <c r="AU28" i="5"/>
  <c r="AG28" i="5"/>
  <c r="AH28" i="5"/>
  <c r="L28" i="5"/>
  <c r="Q28" i="5"/>
  <c r="R28" i="5"/>
  <c r="J28" i="5"/>
  <c r="AT27" i="5"/>
  <c r="AU27" i="5"/>
  <c r="AG27" i="5"/>
  <c r="AH27" i="5"/>
  <c r="L27" i="5"/>
  <c r="Q27" i="5"/>
  <c r="R27" i="5"/>
  <c r="AT26" i="5"/>
  <c r="AU26" i="5"/>
  <c r="AG26" i="5"/>
  <c r="AH26" i="5"/>
  <c r="L26" i="5"/>
  <c r="Q26" i="5"/>
  <c r="R26" i="5"/>
  <c r="AT25" i="5"/>
  <c r="AU25" i="5"/>
  <c r="AG25" i="5"/>
  <c r="AH25" i="5"/>
  <c r="L25" i="5"/>
  <c r="Q25" i="5"/>
  <c r="R25" i="5"/>
  <c r="AT24" i="5"/>
  <c r="AU24" i="5"/>
  <c r="AG24" i="5"/>
  <c r="AH24" i="5"/>
  <c r="L24" i="5"/>
  <c r="Q24" i="5"/>
  <c r="R24" i="5"/>
  <c r="AT23" i="5"/>
  <c r="AU23" i="5"/>
  <c r="AG23" i="5"/>
  <c r="AH23" i="5"/>
  <c r="L23" i="5"/>
  <c r="Q23" i="5"/>
  <c r="R23" i="5"/>
  <c r="AT22" i="5"/>
  <c r="AU22" i="5"/>
  <c r="AG22" i="5"/>
  <c r="AH22" i="5"/>
  <c r="L22" i="5"/>
  <c r="Q22" i="5"/>
  <c r="R22" i="5"/>
  <c r="AT21" i="5"/>
  <c r="AU21" i="5"/>
  <c r="AG21" i="5"/>
  <c r="AH21" i="5"/>
  <c r="L21" i="5"/>
  <c r="Q21" i="5"/>
  <c r="R21" i="5"/>
  <c r="AT20" i="5"/>
  <c r="AU20" i="5"/>
  <c r="AG20" i="5"/>
  <c r="AH20" i="5"/>
  <c r="L20" i="5"/>
  <c r="Q20" i="5"/>
  <c r="R20" i="5"/>
  <c r="AT19" i="5"/>
  <c r="AU19" i="5"/>
  <c r="AG19" i="5"/>
  <c r="AH19" i="5"/>
  <c r="L19" i="5"/>
  <c r="Q19" i="5"/>
  <c r="R19" i="5"/>
  <c r="AT18" i="5"/>
  <c r="AU18" i="5"/>
  <c r="AG18" i="5"/>
  <c r="AH18" i="5"/>
  <c r="L18" i="5"/>
  <c r="Q18" i="5"/>
  <c r="R18" i="5"/>
  <c r="AT17" i="5"/>
  <c r="AU17" i="5"/>
  <c r="AG17" i="5"/>
  <c r="AH17" i="5"/>
  <c r="L17" i="5"/>
  <c r="Q17" i="5"/>
  <c r="R17" i="5"/>
  <c r="AT16" i="5"/>
  <c r="AU16" i="5"/>
  <c r="AG16" i="5"/>
  <c r="AH16" i="5"/>
  <c r="L16" i="5"/>
  <c r="Q16" i="5"/>
  <c r="R16" i="5"/>
  <c r="AT15" i="5"/>
  <c r="AU15" i="5"/>
  <c r="AG15" i="5"/>
  <c r="AH15" i="5"/>
  <c r="L15" i="5"/>
  <c r="Q15" i="5"/>
  <c r="R15" i="5"/>
  <c r="AT14" i="5"/>
  <c r="AU14" i="5"/>
  <c r="AG14" i="5"/>
  <c r="AH14" i="5"/>
  <c r="L14" i="5"/>
  <c r="Q14" i="5"/>
  <c r="R14" i="5"/>
  <c r="AT13" i="5"/>
  <c r="AU13" i="5"/>
  <c r="AG13" i="5"/>
  <c r="AH13" i="5"/>
  <c r="L13" i="5"/>
  <c r="Q13" i="5"/>
  <c r="R13" i="5"/>
  <c r="AT12" i="5"/>
  <c r="AU12" i="5"/>
  <c r="AG12" i="5"/>
  <c r="AH12" i="5"/>
  <c r="L12" i="5"/>
  <c r="Q12" i="5"/>
  <c r="R12" i="5"/>
  <c r="AT11" i="5"/>
  <c r="AU11" i="5"/>
  <c r="AG11" i="5"/>
  <c r="AH11" i="5"/>
  <c r="L11" i="5"/>
  <c r="Q11" i="5"/>
  <c r="R11" i="5"/>
  <c r="AT10" i="5"/>
  <c r="AU10" i="5"/>
  <c r="AG10" i="5"/>
  <c r="AH10" i="5"/>
  <c r="L10" i="5"/>
  <c r="Q10" i="5"/>
  <c r="R10" i="5"/>
  <c r="AT9" i="5"/>
  <c r="AU9" i="5"/>
  <c r="AG9" i="5"/>
  <c r="AH9" i="5"/>
  <c r="L9" i="5"/>
  <c r="Q9" i="5"/>
  <c r="R9" i="5"/>
  <c r="AT8" i="5"/>
  <c r="AU8" i="5"/>
  <c r="AG8" i="5"/>
  <c r="AH8" i="5"/>
  <c r="L8" i="5"/>
  <c r="Q8" i="5"/>
  <c r="R8" i="5"/>
  <c r="AT7" i="5"/>
  <c r="AU7" i="5"/>
  <c r="AG7" i="5"/>
  <c r="AH7" i="5"/>
  <c r="L7" i="5"/>
  <c r="Q7" i="5"/>
  <c r="R7" i="5"/>
  <c r="AT6" i="5"/>
  <c r="AU6" i="5"/>
  <c r="AG6" i="5"/>
  <c r="AH6" i="5"/>
  <c r="L6" i="5"/>
  <c r="Q6" i="5"/>
  <c r="R6" i="5"/>
  <c r="AU5" i="5"/>
  <c r="AG5" i="5"/>
  <c r="AH5" i="5"/>
  <c r="L5" i="5"/>
  <c r="Q5" i="5"/>
  <c r="R5" i="5"/>
  <c r="D42" i="4"/>
  <c r="I42" i="4"/>
  <c r="J42" i="4"/>
  <c r="D41" i="4"/>
  <c r="I41" i="4"/>
  <c r="J41" i="4"/>
  <c r="D40" i="4"/>
  <c r="I40" i="4"/>
  <c r="J40" i="4"/>
  <c r="D39" i="4"/>
  <c r="I39" i="4"/>
  <c r="J39" i="4"/>
  <c r="D38" i="4"/>
  <c r="I38" i="4"/>
  <c r="J38" i="4"/>
  <c r="D37" i="4"/>
  <c r="I37" i="4"/>
  <c r="J37" i="4"/>
  <c r="D36" i="4"/>
  <c r="I36" i="4"/>
  <c r="J36" i="4"/>
  <c r="D35" i="4"/>
  <c r="I35" i="4"/>
  <c r="J35" i="4"/>
  <c r="D34" i="4"/>
  <c r="I34" i="4"/>
  <c r="J34" i="4"/>
  <c r="D33" i="4"/>
  <c r="I33" i="4"/>
  <c r="J33" i="4"/>
  <c r="D32" i="4"/>
  <c r="I32" i="4"/>
  <c r="J32" i="4"/>
  <c r="D31" i="4"/>
  <c r="I31" i="4"/>
  <c r="J31" i="4"/>
  <c r="D30" i="4"/>
  <c r="I30" i="4"/>
  <c r="J30" i="4"/>
  <c r="D29" i="4"/>
  <c r="I29" i="4"/>
  <c r="J29" i="4"/>
  <c r="D28" i="4"/>
  <c r="I28" i="4"/>
  <c r="J28" i="4"/>
  <c r="D27" i="4"/>
  <c r="I27" i="4"/>
  <c r="J27" i="4"/>
  <c r="D26" i="4"/>
  <c r="I26" i="4"/>
  <c r="J26" i="4"/>
  <c r="D25" i="4"/>
  <c r="I25" i="4"/>
  <c r="J25" i="4"/>
  <c r="D24" i="4"/>
  <c r="I24" i="4"/>
  <c r="J24" i="4"/>
  <c r="D23" i="4"/>
  <c r="I23" i="4"/>
  <c r="J23" i="4"/>
  <c r="D22" i="4"/>
  <c r="I22" i="4"/>
  <c r="J22" i="4"/>
  <c r="D21" i="4"/>
  <c r="I21" i="4"/>
  <c r="J21" i="4"/>
  <c r="D20" i="4"/>
  <c r="I20" i="4"/>
  <c r="J20" i="4"/>
  <c r="D19" i="4"/>
  <c r="I19" i="4"/>
  <c r="J19" i="4"/>
  <c r="D18" i="4"/>
  <c r="I18" i="4"/>
  <c r="J18" i="4"/>
  <c r="D17" i="4"/>
  <c r="I17" i="4"/>
  <c r="J17" i="4"/>
  <c r="D16" i="4"/>
  <c r="I16" i="4"/>
  <c r="J16" i="4"/>
  <c r="D15" i="4"/>
  <c r="I15" i="4"/>
  <c r="J15" i="4"/>
  <c r="D14" i="4"/>
  <c r="I14" i="4"/>
  <c r="J14" i="4"/>
  <c r="D13" i="4"/>
  <c r="I13" i="4"/>
  <c r="J13" i="4"/>
  <c r="D12" i="4"/>
  <c r="I12" i="4"/>
  <c r="J12" i="4"/>
  <c r="D11" i="4"/>
  <c r="I11" i="4"/>
  <c r="J11" i="4"/>
  <c r="D10" i="4"/>
  <c r="I10" i="4"/>
  <c r="J10" i="4"/>
  <c r="D9" i="4"/>
  <c r="I9" i="4"/>
  <c r="J9" i="4"/>
  <c r="D8" i="4"/>
  <c r="I8" i="4"/>
  <c r="J8" i="4"/>
  <c r="D7" i="4"/>
  <c r="I7" i="4"/>
  <c r="J7" i="4"/>
  <c r="D6" i="4"/>
  <c r="I6" i="4"/>
  <c r="J6" i="4"/>
  <c r="D5" i="4"/>
  <c r="I5" i="4"/>
  <c r="J5" i="4"/>
  <c r="D42" i="2"/>
  <c r="I42" i="2"/>
  <c r="J42" i="2"/>
  <c r="D41" i="2"/>
  <c r="I41" i="2"/>
  <c r="J41" i="2"/>
  <c r="D40" i="2"/>
  <c r="I40" i="2"/>
  <c r="J40" i="2"/>
  <c r="D39" i="2"/>
  <c r="I39" i="2"/>
  <c r="J39" i="2"/>
  <c r="D38" i="2"/>
  <c r="I38" i="2"/>
  <c r="J38" i="2"/>
  <c r="D37" i="2"/>
  <c r="I37" i="2"/>
  <c r="J37" i="2"/>
  <c r="D36" i="2"/>
  <c r="I36" i="2"/>
  <c r="J36" i="2"/>
  <c r="D35" i="2"/>
  <c r="I35" i="2"/>
  <c r="J35" i="2"/>
  <c r="D34" i="2"/>
  <c r="I34" i="2"/>
  <c r="J34" i="2"/>
  <c r="D33" i="2"/>
  <c r="I33" i="2"/>
  <c r="J33" i="2"/>
  <c r="D32" i="2"/>
  <c r="I32" i="2"/>
  <c r="J32" i="2"/>
  <c r="D31" i="2"/>
  <c r="I31" i="2"/>
  <c r="J31" i="2"/>
  <c r="D30" i="2"/>
  <c r="I30" i="2"/>
  <c r="J30" i="2"/>
  <c r="D29" i="2"/>
  <c r="I29" i="2"/>
  <c r="J29" i="2"/>
  <c r="D28" i="2"/>
  <c r="I28" i="2"/>
  <c r="J28" i="2"/>
  <c r="D27" i="2"/>
  <c r="I27" i="2"/>
  <c r="J27" i="2"/>
  <c r="D26" i="2"/>
  <c r="I26" i="2"/>
  <c r="J26" i="2"/>
  <c r="D25" i="2"/>
  <c r="I25" i="2"/>
  <c r="J25" i="2"/>
  <c r="D24" i="2"/>
  <c r="I24" i="2"/>
  <c r="J24" i="2"/>
  <c r="D23" i="2"/>
  <c r="I23" i="2"/>
  <c r="J23" i="2"/>
  <c r="D22" i="2"/>
  <c r="I22" i="2"/>
  <c r="J22" i="2"/>
  <c r="D21" i="2"/>
  <c r="I21" i="2"/>
  <c r="J21" i="2"/>
  <c r="D20" i="2"/>
  <c r="I20" i="2"/>
  <c r="J20" i="2"/>
  <c r="D19" i="2"/>
  <c r="I19" i="2"/>
  <c r="J19" i="2"/>
  <c r="D18" i="2"/>
  <c r="I18" i="2"/>
  <c r="J18" i="2"/>
  <c r="D17" i="2"/>
  <c r="I17" i="2"/>
  <c r="J17" i="2"/>
  <c r="D16" i="2"/>
  <c r="I16" i="2"/>
  <c r="J16" i="2"/>
  <c r="D15" i="2"/>
  <c r="I15" i="2"/>
  <c r="J15" i="2"/>
  <c r="D14" i="2"/>
  <c r="I14" i="2"/>
  <c r="J14" i="2"/>
  <c r="D13" i="2"/>
  <c r="I13" i="2"/>
  <c r="J13" i="2"/>
  <c r="D12" i="2"/>
  <c r="I12" i="2"/>
  <c r="J12" i="2"/>
  <c r="D11" i="2"/>
  <c r="I11" i="2"/>
  <c r="J11" i="2"/>
  <c r="D10" i="2"/>
  <c r="I10" i="2"/>
  <c r="J10" i="2"/>
  <c r="D9" i="2"/>
  <c r="I9" i="2"/>
  <c r="J9" i="2"/>
  <c r="D8" i="2"/>
  <c r="I8" i="2"/>
  <c r="J8" i="2"/>
  <c r="D7" i="2"/>
  <c r="I7" i="2"/>
  <c r="J7" i="2"/>
  <c r="D6" i="2"/>
  <c r="I6" i="2"/>
  <c r="J6" i="2"/>
  <c r="D5" i="2"/>
  <c r="I5" i="2"/>
  <c r="J5" i="2"/>
  <c r="D37" i="1"/>
  <c r="I37" i="1"/>
  <c r="J37" i="1"/>
  <c r="D36" i="1"/>
  <c r="I36" i="1"/>
  <c r="J36" i="1"/>
  <c r="D35" i="1"/>
  <c r="I35" i="1"/>
  <c r="J35" i="1"/>
  <c r="D34" i="1"/>
  <c r="I34" i="1"/>
  <c r="J34" i="1"/>
  <c r="D33" i="1"/>
  <c r="I33" i="1"/>
  <c r="J33" i="1"/>
  <c r="D32" i="1"/>
  <c r="I32" i="1"/>
  <c r="J32" i="1"/>
  <c r="D31" i="1"/>
  <c r="I31" i="1"/>
  <c r="J31" i="1"/>
  <c r="D30" i="1"/>
  <c r="I30" i="1"/>
  <c r="J30" i="1"/>
  <c r="D29" i="1"/>
  <c r="I29" i="1"/>
  <c r="J29" i="1"/>
  <c r="D28" i="1"/>
  <c r="I28" i="1"/>
  <c r="J28" i="1"/>
  <c r="D27" i="1"/>
  <c r="I27" i="1"/>
  <c r="J27" i="1"/>
  <c r="D26" i="1"/>
  <c r="I26" i="1"/>
  <c r="J26" i="1"/>
  <c r="D25" i="1"/>
  <c r="I25" i="1"/>
  <c r="J25" i="1"/>
  <c r="D24" i="1"/>
  <c r="I24" i="1"/>
  <c r="J24" i="1"/>
  <c r="D23" i="1"/>
  <c r="I23" i="1"/>
  <c r="J23" i="1"/>
  <c r="D22" i="1"/>
  <c r="I22" i="1"/>
  <c r="J22" i="1"/>
  <c r="D21" i="1"/>
  <c r="I21" i="1"/>
  <c r="J21" i="1"/>
  <c r="D20" i="1"/>
  <c r="I20" i="1"/>
  <c r="J20" i="1"/>
  <c r="D19" i="1"/>
  <c r="I19" i="1"/>
  <c r="J19" i="1"/>
  <c r="D18" i="1"/>
  <c r="I18" i="1"/>
  <c r="J18" i="1"/>
  <c r="D17" i="1"/>
  <c r="I17" i="1"/>
  <c r="J17" i="1"/>
  <c r="D16" i="1"/>
  <c r="I16" i="1"/>
  <c r="J16" i="1"/>
  <c r="D15" i="1"/>
  <c r="I15" i="1"/>
  <c r="J15" i="1"/>
  <c r="D14" i="1"/>
  <c r="I14" i="1"/>
  <c r="J14" i="1"/>
  <c r="D13" i="1"/>
  <c r="I13" i="1"/>
  <c r="J13" i="1"/>
  <c r="D12" i="1"/>
  <c r="I12" i="1"/>
  <c r="J12" i="1"/>
  <c r="D11" i="1"/>
  <c r="I11" i="1"/>
  <c r="J11" i="1"/>
  <c r="D10" i="1"/>
  <c r="I10" i="1"/>
  <c r="J10" i="1"/>
  <c r="D9" i="1"/>
  <c r="I9" i="1"/>
  <c r="J9" i="1"/>
  <c r="D8" i="1"/>
  <c r="I8" i="1"/>
  <c r="J8" i="1"/>
  <c r="D7" i="1"/>
  <c r="I7" i="1"/>
  <c r="J7" i="1"/>
  <c r="D6" i="1"/>
  <c r="I6" i="1"/>
  <c r="J6" i="1"/>
  <c r="D5" i="1"/>
  <c r="I5" i="1"/>
  <c r="J5" i="1"/>
</calcChain>
</file>

<file path=xl/sharedStrings.xml><?xml version="1.0" encoding="utf-8"?>
<sst xmlns="http://schemas.openxmlformats.org/spreadsheetml/2006/main" count="482" uniqueCount="229">
  <si>
    <t>ARMY PUBLIC SCHOOL, RAKHMUTHI</t>
  </si>
  <si>
    <t>Roll no.</t>
  </si>
  <si>
    <t>Name</t>
  </si>
  <si>
    <t>GRADE</t>
  </si>
  <si>
    <t>co-ordinator's sign</t>
  </si>
  <si>
    <t>Cross checker's sign</t>
  </si>
  <si>
    <t>Principal's sign</t>
  </si>
  <si>
    <t>HALF YEARLY( 2022-23)</t>
  </si>
  <si>
    <t>Subject teacher's sign</t>
  </si>
  <si>
    <t>AARAV  SHARMA</t>
  </si>
  <si>
    <t>ABNI  SHARMA</t>
  </si>
  <si>
    <t>ADHRAV  JANDYAL</t>
  </si>
  <si>
    <t>ANKITA  CHOUDHARY</t>
  </si>
  <si>
    <t>ANSHIKA  SHARMA</t>
  </si>
  <si>
    <t>ANVI  SHARMA</t>
  </si>
  <si>
    <t>ARADHYA  CHIB</t>
  </si>
  <si>
    <t>ARAV  UPPAL</t>
  </si>
  <si>
    <t>ARNAV  SINGH</t>
  </si>
  <si>
    <t>ARNAV SINGH BHAU</t>
  </si>
  <si>
    <t>ARUSH  SHARMA</t>
  </si>
  <si>
    <t>AYUSHI RAJPUT</t>
  </si>
  <si>
    <t>DAKASH KUMAR</t>
  </si>
  <si>
    <t>DAKSH  BRAL</t>
  </si>
  <si>
    <t>DHRUV  BHARDWAJ</t>
  </si>
  <si>
    <t>DIVYANSH  DUBEY</t>
  </si>
  <si>
    <t>HARSHIKA  MAGOTRA</t>
  </si>
  <si>
    <t>KARTIK  BRAL</t>
  </si>
  <si>
    <t>KAVISH  SHARMA</t>
  </si>
  <si>
    <t>KAVYA  RAJPUT</t>
  </si>
  <si>
    <t>KIRAT RAJPUT</t>
  </si>
  <si>
    <t>KRITIKA  SHARMA</t>
  </si>
  <si>
    <t>MAHI PAWA</t>
  </si>
  <si>
    <t>MANVI RAJPUT</t>
  </si>
  <si>
    <t>NATIN  SHARMA</t>
  </si>
  <si>
    <t>NITISHA  MANHAS</t>
  </si>
  <si>
    <t>PARUSH  KUMAR</t>
  </si>
  <si>
    <t>RAGHAV  SHARMA</t>
  </si>
  <si>
    <t>SAHASVAT  CHOUDHARY</t>
  </si>
  <si>
    <t>SAHIL  SINGH</t>
  </si>
  <si>
    <t>SAKSUM</t>
  </si>
  <si>
    <t>SANYAM  SHARMA</t>
  </si>
  <si>
    <t>SHABAD  ANGRAL</t>
  </si>
  <si>
    <t>SONAKSHI  DOGRA</t>
  </si>
  <si>
    <t>SPARSH  BASNOTRA</t>
  </si>
  <si>
    <t>SUNAKSHI  RAJPUT</t>
  </si>
  <si>
    <t>TRISHA  SHARMA</t>
  </si>
  <si>
    <t>VIHAN  DOGRA</t>
  </si>
  <si>
    <t>8.13</t>
  </si>
  <si>
    <t>8.75</t>
  </si>
  <si>
    <t>8.5</t>
  </si>
  <si>
    <t>6.25</t>
  </si>
  <si>
    <t>7.25</t>
  </si>
  <si>
    <t>5.13</t>
  </si>
  <si>
    <t>8</t>
  </si>
  <si>
    <t>7.5</t>
  </si>
  <si>
    <t>7.63</t>
  </si>
  <si>
    <t>7.38</t>
  </si>
  <si>
    <t>5.25</t>
  </si>
  <si>
    <t>2.5</t>
  </si>
  <si>
    <t>9.63</t>
  </si>
  <si>
    <t>9.5</t>
  </si>
  <si>
    <t>7</t>
  </si>
  <si>
    <t>6</t>
  </si>
  <si>
    <t>8.88</t>
  </si>
  <si>
    <t>5.75</t>
  </si>
  <si>
    <t>9.38</t>
  </si>
  <si>
    <t>0.75</t>
  </si>
  <si>
    <t>4.88</t>
  </si>
  <si>
    <t>3</t>
  </si>
  <si>
    <t>9</t>
  </si>
  <si>
    <t>6.63</t>
  </si>
  <si>
    <t>2.75</t>
  </si>
  <si>
    <t>8.38</t>
  </si>
  <si>
    <t>6.13</t>
  </si>
  <si>
    <t>5</t>
  </si>
  <si>
    <t>H/Y (80)</t>
  </si>
  <si>
    <t>SUB.EN(5)</t>
  </si>
  <si>
    <t>M. ASS.(5)</t>
  </si>
  <si>
    <t>UT1 (5)</t>
  </si>
  <si>
    <t>PORT.  (5)</t>
  </si>
  <si>
    <t>Total (100)</t>
  </si>
  <si>
    <t>AAHIL  KUMAR</t>
  </si>
  <si>
    <t>AARAV  RAJPUT</t>
  </si>
  <si>
    <t>AARVI CHAUDHARY</t>
  </si>
  <si>
    <t>ADITYA  SINGH</t>
  </si>
  <si>
    <t>ARCHANA  RAJPUT</t>
  </si>
  <si>
    <t>ARYAN SHARMA</t>
  </si>
  <si>
    <t>AYUSH  KHAJURIA</t>
  </si>
  <si>
    <t>BHUMIKA  SHARMA</t>
  </si>
  <si>
    <t>DEEPANJALI  RAJPUT</t>
  </si>
  <si>
    <t>DEVANG  BHARDWAJ</t>
  </si>
  <si>
    <t>DHRUVIKA</t>
  </si>
  <si>
    <t>DIKSHA  DEVI</t>
  </si>
  <si>
    <t>HARISHA SHARMA</t>
  </si>
  <si>
    <t>HARSHAL SHARMA</t>
  </si>
  <si>
    <t>JIVIKA  BHAGAT</t>
  </si>
  <si>
    <t>JIYA  RAJPUT</t>
  </si>
  <si>
    <t>KAVAYA  SHARMA</t>
  </si>
  <si>
    <t>KAVYA  SHARMA</t>
  </si>
  <si>
    <t>MAANVI  SHARMA</t>
  </si>
  <si>
    <t>MANIK SINGH CHOUDHARY</t>
  </si>
  <si>
    <t>MEETIKA  DEVI</t>
  </si>
  <si>
    <t>NATALI  SHARMA</t>
  </si>
  <si>
    <t>PARUL  BHAGAT</t>
  </si>
  <si>
    <t>PRAGATI  SHARMA</t>
  </si>
  <si>
    <t>PRIKSHIT BANAL</t>
  </si>
  <si>
    <t>RAGHAVI  DEVI</t>
  </si>
  <si>
    <t>RITHIKA  SHARMA</t>
  </si>
  <si>
    <t>RUDER  SINGH</t>
  </si>
  <si>
    <t>RUHAN  CHIB</t>
  </si>
  <si>
    <t>SAI PRIYANK PARIDA</t>
  </si>
  <si>
    <t>TANVI  RAJPUT</t>
  </si>
  <si>
    <t>VANSH  SINGH</t>
  </si>
  <si>
    <t>VIPAN SHARMA</t>
  </si>
  <si>
    <t>SIDDHARTH SINGH</t>
  </si>
  <si>
    <t>DIVYA BHAU</t>
  </si>
  <si>
    <t>Hindi 3rd D</t>
  </si>
  <si>
    <t>Hindi 3rd A</t>
  </si>
  <si>
    <t>SUB.EN  (5)</t>
  </si>
  <si>
    <t>H/Y        (80)</t>
  </si>
  <si>
    <t>Total      (100)</t>
  </si>
  <si>
    <t>UT1     (5)</t>
  </si>
  <si>
    <t>AARUHI  SHARMA</t>
  </si>
  <si>
    <t>AAYAN  SHARMA</t>
  </si>
  <si>
    <t>AAYUSH RAJPUT</t>
  </si>
  <si>
    <t>ADITYA BHAGAT</t>
  </si>
  <si>
    <t>AKSHITA  SHARMA</t>
  </si>
  <si>
    <t>AMRIT  PHABA</t>
  </si>
  <si>
    <t>ANANYA  RAJPUT</t>
  </si>
  <si>
    <t>ANAV  SHARMA</t>
  </si>
  <si>
    <t>ANGAT  SINGH</t>
  </si>
  <si>
    <t>ARYANSH</t>
  </si>
  <si>
    <t>DHANI  CHIB</t>
  </si>
  <si>
    <t>DHRUV  PAWA</t>
  </si>
  <si>
    <t>DIVYANSH SINGH BHAU</t>
  </si>
  <si>
    <t>HARGUN CHOUDHARY</t>
  </si>
  <si>
    <t>KANISHIKA  SHARMA</t>
  </si>
  <si>
    <t>KARTIK  SINGH</t>
  </si>
  <si>
    <t>KESHAV  RAINA</t>
  </si>
  <si>
    <t>KOMAL  RAJPUT</t>
  </si>
  <si>
    <t>LAKSHVIR SINGH CHIB</t>
  </si>
  <si>
    <t>LUCKSHIT  BHAU</t>
  </si>
  <si>
    <t>MANIK  SHARMA</t>
  </si>
  <si>
    <t>MANVI  CHOUDHARY</t>
  </si>
  <si>
    <t>NAMAN  SINGH</t>
  </si>
  <si>
    <t>RAKESH  SHARMA</t>
  </si>
  <si>
    <t>RAKSHIT BHAGAT</t>
  </si>
  <si>
    <t>RUDHRA CHIB</t>
  </si>
  <si>
    <t>RUHASHI  MANHAS</t>
  </si>
  <si>
    <t>RUHI SHARMA</t>
  </si>
  <si>
    <t>SAMMER  RAJPUT</t>
  </si>
  <si>
    <t>SHIVANSH  SINGH</t>
  </si>
  <si>
    <t>SMVEDIKA  MANMAR</t>
  </si>
  <si>
    <t>TANESH  SHARMA</t>
  </si>
  <si>
    <t>TANISH  JANGAL</t>
  </si>
  <si>
    <t>VIKRAM  SINGH</t>
  </si>
  <si>
    <t>VISHAKA  CHIB</t>
  </si>
  <si>
    <t>YADAV ANUJ SANJAY</t>
  </si>
  <si>
    <t>Hindi 3rd B</t>
  </si>
  <si>
    <t>AADHIRA</t>
  </si>
  <si>
    <t>AAHIL  MANHAS</t>
  </si>
  <si>
    <t>AARAV  BHAGAT</t>
  </si>
  <si>
    <t>AARAV  CHOUDHARY</t>
  </si>
  <si>
    <t>AARAV  SUMBRIA</t>
  </si>
  <si>
    <t>ABISHAK KUMAR</t>
  </si>
  <si>
    <t>AMIT  SHARMA</t>
  </si>
  <si>
    <t>AMRIT  KOUR</t>
  </si>
  <si>
    <t>ANSH  BHAGAT</t>
  </si>
  <si>
    <t>ANSHUMAN  MATTU</t>
  </si>
  <si>
    <t>ARMAAN SHARMA</t>
  </si>
  <si>
    <t>HARISHIKA  CHOUHAN</t>
  </si>
  <si>
    <t>HARSHIT  SHARMA</t>
  </si>
  <si>
    <t>KIRAN  JALWAL</t>
  </si>
  <si>
    <t>LAKSHAY  SHARMA</t>
  </si>
  <si>
    <t>MAHESHWAR SINGH</t>
  </si>
  <si>
    <t>MANVEER  SINGH</t>
  </si>
  <si>
    <t>MANVI DEVI</t>
  </si>
  <si>
    <t>MEEHU  SHARMA</t>
  </si>
  <si>
    <t>NEHA  MANGOTRA</t>
  </si>
  <si>
    <t>NIHARIKA  BHAU</t>
  </si>
  <si>
    <t>NIKHIL  BHAU</t>
  </si>
  <si>
    <t>NITESH SHARMA</t>
  </si>
  <si>
    <t>PALVI</t>
  </si>
  <si>
    <t>RB  AARAV</t>
  </si>
  <si>
    <t>RETISH  KUMAR</t>
  </si>
  <si>
    <t>RIDDHIMAN SINGH BHAU</t>
  </si>
  <si>
    <t>RIDDIMA  DEVI</t>
  </si>
  <si>
    <t>RISHU  RADHA</t>
  </si>
  <si>
    <t>ROHANI  DEVI</t>
  </si>
  <si>
    <t>SHRANAYA GUPTA</t>
  </si>
  <si>
    <t>SIMRAN  DEVI</t>
  </si>
  <si>
    <t>SUNAKSHI  SHARMA</t>
  </si>
  <si>
    <t>TANISH SHARMA</t>
  </si>
  <si>
    <t>TANVI</t>
  </si>
  <si>
    <t>VASHALI  MEHRA</t>
  </si>
  <si>
    <t>VISHAL  KUMAR</t>
  </si>
  <si>
    <t>VIVWAN  SHARMA</t>
  </si>
  <si>
    <t>UT1  (5)</t>
  </si>
  <si>
    <t>ENGLISH</t>
  </si>
  <si>
    <t>CLASS 3rd C</t>
  </si>
  <si>
    <t>HALF YEARLY( 2022-23) CONSOLIDATE SHEET</t>
  </si>
  <si>
    <t>HINDI</t>
  </si>
  <si>
    <t>MATHEMATICS</t>
  </si>
  <si>
    <t>EVS</t>
  </si>
  <si>
    <t>U1(40)</t>
  </si>
  <si>
    <t>HY(40)</t>
  </si>
  <si>
    <t>Grade</t>
  </si>
  <si>
    <t>G.K</t>
  </si>
  <si>
    <t>COMPUTER</t>
  </si>
  <si>
    <t>A1</t>
  </si>
  <si>
    <t>A2</t>
  </si>
  <si>
    <t>C1</t>
  </si>
  <si>
    <t>B1</t>
  </si>
  <si>
    <t>C2</t>
  </si>
  <si>
    <t>D</t>
  </si>
  <si>
    <t>B2</t>
  </si>
  <si>
    <t>E</t>
  </si>
  <si>
    <t>3 5</t>
  </si>
  <si>
    <t>A</t>
  </si>
  <si>
    <t>A*</t>
  </si>
  <si>
    <t>B</t>
  </si>
  <si>
    <t>T-1(40)</t>
  </si>
  <si>
    <t>UT-1(20)</t>
  </si>
  <si>
    <t>Practical (40)</t>
  </si>
  <si>
    <t xml:space="preserve">Grade </t>
  </si>
  <si>
    <t>Total  (100)</t>
  </si>
  <si>
    <t>Class:- 3C</t>
  </si>
  <si>
    <t>Subject:- E.Vs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</si>
</sst>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name val="Calibri"/>
    </font>
    <font>
      <sz val="11"/>
      <name val="Calibri"/>
    </font>
    <font>
      <sz val="9"/>
      <name val="Calibri"/>
    </font>
    <font>
      <sz val="14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1"/>
      <color rgb="FF000000"/>
      <name val="Calibri"/>
    </font>
    <font>
      <sz val="9"/>
      <color rgb="FF000000"/>
      <name val="Calibri"/>
    </font>
    <font>
      <b/>
      <sz val="10"/>
      <color rgb="FF000000"/>
      <name val="Calibri"/>
    </font>
    <font>
      <sz val="9"/>
      <name val="Arial"/>
    </font>
    <font>
      <sz val="10"/>
      <name val="Calibri"/>
    </font>
    <font>
      <sz val="11"/>
      <name val="Calibri"/>
    </font>
    <font>
      <sz val="10"/>
      <color rgb="FF000000"/>
      <name val="Calibri"/>
    </font>
    <font>
      <sz val="10"/>
      <name val="Arial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2"/>
      <name val="Calibri"/>
    </font>
    <font>
      <sz val="8"/>
      <name val="Calibri"/>
    </font>
    <font>
      <sz val="8"/>
      <name val="Calibri"/>
    </font>
    <font>
      <sz val="8"/>
      <color rgb="FF000000"/>
      <name val="Calibri"/>
    </font>
    <font>
      <b/>
      <sz val="8"/>
      <name val="Calibri"/>
    </font>
    <font>
      <b/>
      <sz val="8"/>
      <color rgb="FF000000"/>
      <name val="Calibri"/>
    </font>
  </fonts>
  <fills count="4">
    <fill>
      <patternFill patternType="none"/>
    </fill>
    <fill>
      <patternFill patternType="gray125"/>
    </fill>
    <fill>
      <patternFill patternType="none">
        <bgColor indexed="64"/>
      </patternFill>
    </fill>
    <fill>
      <patternFill patternType="solid">
        <fgColor rgb="FFFFFFFF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/>
      <top style="thin">
        <color rgb="FF505050"/>
      </top>
      <bottom style="medium">
        <color rgb="FF505050"/>
      </bottom>
      <diagonal/>
    </border>
  </borders>
  <cellStyleXfs count="1">
    <xf numFmtId="0" fontId="0" fillId="0" borderId="0">
      <alignment vertical="center"/>
    </xf>
  </cellStyleXfs>
  <cellXfs count="13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/>
    </xf>
    <xf numFmtId="0" fontId="8" fillId="2" borderId="2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14" fillId="2" borderId="1" xfId="0" applyNumberFormat="1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left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11" fillId="2" borderId="0" xfId="0" applyNumberFormat="1" applyFont="1" applyFill="1" applyBorder="1" applyAlignment="1">
      <alignment horizontal="right"/>
    </xf>
    <xf numFmtId="0" fontId="15" fillId="2" borderId="0" xfId="0" applyNumberFormat="1" applyFont="1" applyFill="1" applyBorder="1" applyAlignment="1">
      <alignment horizontal="center" vertical="center"/>
    </xf>
    <xf numFmtId="0" fontId="5" fillId="2" borderId="0" xfId="0" applyNumberFormat="1" applyFont="1" applyFill="1" applyBorder="1" applyAlignment="1">
      <alignment horizontal="center"/>
    </xf>
    <xf numFmtId="0" fontId="15" fillId="2" borderId="0" xfId="0" applyNumberFormat="1" applyFont="1" applyFill="1" applyBorder="1" applyAlignment="1">
      <alignment horizontal="center" vertical="center" wrapText="1"/>
    </xf>
    <xf numFmtId="0" fontId="15" fillId="2" borderId="0" xfId="0" applyNumberFormat="1" applyFont="1" applyFill="1" applyBorder="1" applyAlignment="1">
      <alignment horizontal="center"/>
    </xf>
    <xf numFmtId="0" fontId="11" fillId="2" borderId="0" xfId="0" applyNumberFormat="1" applyFont="1" applyFill="1" applyBorder="1" applyAlignment="1">
      <alignment horizontal="left"/>
    </xf>
    <xf numFmtId="0" fontId="5" fillId="2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16" fillId="2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  <xf numFmtId="0" fontId="13" fillId="2" borderId="2" xfId="0" applyNumberFormat="1" applyFont="1" applyFill="1" applyBorder="1" applyAlignment="1">
      <alignment horizontal="center" vertical="center" wrapText="1"/>
    </xf>
    <xf numFmtId="0" fontId="13" fillId="2" borderId="4" xfId="0" applyNumberFormat="1" applyFont="1" applyFill="1" applyBorder="1" applyAlignment="1">
      <alignment horizontal="left" vertical="center"/>
    </xf>
    <xf numFmtId="0" fontId="11" fillId="2" borderId="4" xfId="0" applyNumberFormat="1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3" fillId="2" borderId="6" xfId="0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left" vertical="center"/>
    </xf>
    <xf numFmtId="0" fontId="11" fillId="2" borderId="1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13" fillId="2" borderId="7" xfId="0" applyNumberFormat="1" applyFont="1" applyFill="1" applyBorder="1" applyAlignment="1">
      <alignment horizontal="center" vertical="center" wrapText="1"/>
    </xf>
    <xf numFmtId="0" fontId="11" fillId="2" borderId="5" xfId="0" applyNumberFormat="1" applyFont="1" applyFill="1" applyBorder="1" applyAlignment="1">
      <alignment horizontal="left" vertical="center"/>
    </xf>
    <xf numFmtId="0" fontId="11" fillId="2" borderId="5" xfId="0" applyNumberFormat="1" applyFont="1" applyFill="1" applyBorder="1" applyAlignment="1">
      <alignment horizontal="center" vertical="center"/>
    </xf>
    <xf numFmtId="164" fontId="13" fillId="2" borderId="5" xfId="0" applyNumberFormat="1" applyFont="1" applyFill="1" applyBorder="1" applyAlignment="1">
      <alignment horizontal="center" vertical="center"/>
    </xf>
    <xf numFmtId="0" fontId="13" fillId="2" borderId="1" xfId="0" applyNumberFormat="1" applyFont="1" applyFill="1" applyBorder="1" applyAlignment="1">
      <alignment horizontal="center" vertical="center" wrapText="1"/>
    </xf>
    <xf numFmtId="0" fontId="17" fillId="2" borderId="0" xfId="0" applyNumberFormat="1" applyFont="1" applyFill="1" applyBorder="1" applyAlignment="1">
      <alignment horizontal="center" wrapText="1"/>
    </xf>
    <xf numFmtId="0" fontId="8" fillId="2" borderId="0" xfId="0" applyNumberFormat="1" applyFont="1" applyFill="1" applyBorder="1" applyAlignment="1">
      <alignment horizontal="left"/>
    </xf>
    <xf numFmtId="0" fontId="15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vertical="center" wrapText="1"/>
    </xf>
    <xf numFmtId="0" fontId="11" fillId="0" borderId="0" xfId="0" applyFont="1" applyBorder="1" applyAlignment="1">
      <alignment horizontal="left" vertical="center"/>
    </xf>
    <xf numFmtId="0" fontId="16" fillId="0" borderId="0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0" fontId="15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15" fillId="0" borderId="0" xfId="0" applyNumberFormat="1" applyFont="1" applyFill="1" applyBorder="1" applyAlignment="1">
      <alignment vertical="center" wrapText="1"/>
    </xf>
    <xf numFmtId="0" fontId="2" fillId="2" borderId="0" xfId="0" applyNumberFormat="1" applyFont="1" applyFill="1" applyBorder="1" applyAlignment="1">
      <alignment horizontal="left"/>
    </xf>
    <xf numFmtId="0" fontId="16" fillId="0" borderId="0" xfId="0" applyFont="1" applyAlignment="1">
      <alignment vertical="center" wrapText="1"/>
    </xf>
    <xf numFmtId="0" fontId="4" fillId="2" borderId="0" xfId="0" applyNumberFormat="1" applyFont="1" applyFill="1" applyBorder="1" applyAlignment="1">
      <alignment horizontal="center" wrapText="1"/>
    </xf>
    <xf numFmtId="0" fontId="18" fillId="2" borderId="0" xfId="0" applyNumberFormat="1" applyFont="1" applyFill="1" applyBorder="1" applyAlignment="1">
      <alignment horizontal="center"/>
    </xf>
    <xf numFmtId="0" fontId="11" fillId="2" borderId="0" xfId="0" applyNumberFormat="1" applyFont="1" applyFill="1" applyBorder="1" applyAlignment="1">
      <alignment horizontal="center"/>
    </xf>
    <xf numFmtId="0" fontId="4" fillId="2" borderId="2" xfId="0" applyNumberFormat="1" applyFont="1" applyFill="1" applyBorder="1" applyAlignment="1">
      <alignment horizontal="center" vertical="center" wrapText="1"/>
    </xf>
    <xf numFmtId="0" fontId="3" fillId="2" borderId="8" xfId="0" applyNumberFormat="1" applyFont="1" applyFill="1" applyBorder="1" applyAlignment="1">
      <alignment horizontal="left" vertical="center"/>
    </xf>
    <xf numFmtId="0" fontId="4" fillId="2" borderId="6" xfId="0" applyNumberFormat="1" applyFont="1" applyFill="1" applyBorder="1" applyAlignment="1">
      <alignment horizontal="center" wrapText="1"/>
    </xf>
    <xf numFmtId="164" fontId="8" fillId="2" borderId="1" xfId="0" applyNumberFormat="1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/>
    </xf>
    <xf numFmtId="0" fontId="7" fillId="2" borderId="2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19" fillId="0" borderId="0" xfId="0" applyFont="1">
      <alignment vertical="center"/>
    </xf>
    <xf numFmtId="0" fontId="20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1" fillId="2" borderId="10" xfId="0" applyNumberFormat="1" applyFont="1" applyFill="1" applyBorder="1" applyAlignment="1">
      <alignment horizontal="center" vertical="center" wrapText="1"/>
    </xf>
    <xf numFmtId="0" fontId="21" fillId="2" borderId="11" xfId="0" applyNumberFormat="1" applyFont="1" applyFill="1" applyBorder="1" applyAlignment="1">
      <alignment horizontal="left" vertical="center"/>
    </xf>
    <xf numFmtId="0" fontId="19" fillId="2" borderId="11" xfId="0" applyNumberFormat="1" applyFont="1" applyFill="1" applyBorder="1" applyAlignment="1">
      <alignment horizontal="center" vertical="center"/>
    </xf>
    <xf numFmtId="0" fontId="21" fillId="0" borderId="12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2" fillId="3" borderId="5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/>
    </xf>
    <xf numFmtId="0" fontId="21" fillId="2" borderId="6" xfId="0" applyNumberFormat="1" applyFont="1" applyFill="1" applyBorder="1" applyAlignment="1">
      <alignment horizontal="center" vertical="center" wrapText="1"/>
    </xf>
    <xf numFmtId="0" fontId="19" fillId="2" borderId="9" xfId="0" applyNumberFormat="1" applyFont="1" applyFill="1" applyBorder="1" applyAlignment="1">
      <alignment horizontal="left" vertical="center"/>
    </xf>
    <xf numFmtId="164" fontId="19" fillId="2" borderId="1" xfId="0" applyNumberFormat="1" applyFont="1" applyFill="1" applyBorder="1" applyAlignment="1">
      <alignment horizontal="center" vertical="center"/>
    </xf>
    <xf numFmtId="164" fontId="21" fillId="2" borderId="1" xfId="0" applyNumberFormat="1" applyFont="1" applyFill="1" applyBorder="1" applyAlignment="1">
      <alignment horizontal="center" vertical="center"/>
    </xf>
    <xf numFmtId="0" fontId="19" fillId="2" borderId="1" xfId="0" applyNumberFormat="1" applyFont="1" applyFill="1" applyBorder="1" applyAlignment="1">
      <alignment horizontal="center" vertical="center"/>
    </xf>
    <xf numFmtId="0" fontId="21" fillId="2" borderId="1" xfId="0" applyNumberFormat="1" applyFont="1" applyFill="1" applyBorder="1" applyAlignment="1">
      <alignment horizontal="center" vertical="center"/>
    </xf>
    <xf numFmtId="164" fontId="19" fillId="0" borderId="14" xfId="0" applyNumberFormat="1" applyFont="1" applyBorder="1" applyAlignment="1">
      <alignment horizontal="center" vertical="center"/>
    </xf>
    <xf numFmtId="164" fontId="19" fillId="0" borderId="6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>
      <alignment horizontal="center" vertical="center"/>
    </xf>
    <xf numFmtId="0" fontId="21" fillId="2" borderId="7" xfId="0" applyNumberFormat="1" applyFont="1" applyFill="1" applyBorder="1" applyAlignment="1">
      <alignment horizontal="center" vertical="center" wrapText="1"/>
    </xf>
    <xf numFmtId="0" fontId="19" fillId="2" borderId="15" xfId="0" applyNumberFormat="1" applyFont="1" applyFill="1" applyBorder="1" applyAlignment="1">
      <alignment horizontal="left" vertical="center"/>
    </xf>
    <xf numFmtId="0" fontId="21" fillId="2" borderId="1" xfId="0" applyNumberFormat="1" applyFont="1" applyFill="1" applyBorder="1" applyAlignment="1">
      <alignment horizontal="center" vertical="center" wrapText="1"/>
    </xf>
    <xf numFmtId="164" fontId="19" fillId="0" borderId="16" xfId="0" applyNumberFormat="1" applyFont="1" applyBorder="1" applyAlignment="1">
      <alignment horizontal="center" vertical="center"/>
    </xf>
    <xf numFmtId="164" fontId="19" fillId="0" borderId="17" xfId="0" applyNumberFormat="1" applyFont="1" applyBorder="1" applyAlignment="1">
      <alignment horizontal="center" vertical="center"/>
    </xf>
    <xf numFmtId="0" fontId="21" fillId="2" borderId="0" xfId="0" applyNumberFormat="1" applyFont="1" applyFill="1" applyBorder="1" applyAlignment="1">
      <alignment horizontal="center" wrapText="1"/>
    </xf>
    <xf numFmtId="0" fontId="19" fillId="0" borderId="0" xfId="0" applyNumberFormat="1" applyFont="1" applyFill="1" applyBorder="1">
      <alignment vertical="center"/>
    </xf>
    <xf numFmtId="0" fontId="19" fillId="0" borderId="0" xfId="0" applyNumberFormat="1" applyFont="1" applyFill="1" applyBorder="1" applyAlignment="1">
      <alignment vertical="center" wrapText="1"/>
    </xf>
    <xf numFmtId="0" fontId="19" fillId="2" borderId="0" xfId="0" applyNumberFormat="1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0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  <xf numFmtId="0" fontId="21" fillId="2" borderId="1" xfId="0" applyNumberFormat="1" applyFont="1" applyFill="1" applyBorder="1" applyAlignment="1">
      <alignment horizontal="center" vertical="center"/>
    </xf>
    <xf numFmtId="0" fontId="21" fillId="2" borderId="9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worksheet" Target="worksheets/sheet5.xml" /><Relationship Id="rId10" Type="http://www.wps.cn/officeDocument/2020/cellImage" Target="NULL" /><Relationship Id="rId4" Type="http://schemas.openxmlformats.org/officeDocument/2006/relationships/worksheet" Target="worksheets/sheet4.xml" /><Relationship Id="rId9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zoomScale="104" workbookViewId="0">
      <selection activeCell="K1" sqref="K1"/>
    </sheetView>
  </sheetViews>
  <sheetFormatPr defaultColWidth="9.01171875" defaultRowHeight="15" x14ac:dyDescent="0.2"/>
  <cols>
    <col min="1" max="1" width="6.05078125" customWidth="1"/>
    <col min="2" max="2" width="20.984375" style="1" bestFit="1" customWidth="1"/>
    <col min="3" max="9" width="7.80078125" style="2" customWidth="1"/>
    <col min="10" max="10" width="7.80078125" style="3" customWidth="1"/>
    <col min="11" max="11" width="9.953125" bestFit="1" customWidth="1"/>
  </cols>
  <sheetData>
    <row r="1" spans="1:10" ht="18.75" x14ac:dyDescent="0.25">
      <c r="A1" s="126" t="s">
        <v>0</v>
      </c>
      <c r="B1" s="126"/>
      <c r="C1" s="126"/>
      <c r="D1" s="126"/>
      <c r="E1" s="126"/>
      <c r="F1" s="126"/>
      <c r="G1" s="126"/>
      <c r="H1" s="126"/>
      <c r="I1" s="126"/>
      <c r="J1" s="126"/>
    </row>
    <row r="2" spans="1:10" x14ac:dyDescent="0.2">
      <c r="A2" s="127" t="s">
        <v>7</v>
      </c>
      <c r="B2" s="127"/>
      <c r="C2" s="127"/>
      <c r="D2" s="127"/>
      <c r="E2" s="127"/>
      <c r="F2" s="127"/>
      <c r="G2" s="127"/>
      <c r="H2" s="127"/>
      <c r="I2" s="127"/>
      <c r="J2" s="127"/>
    </row>
    <row r="3" spans="1:10" x14ac:dyDescent="0.2">
      <c r="A3" s="4"/>
      <c r="B3" s="5" t="s">
        <v>116</v>
      </c>
      <c r="C3" s="6"/>
      <c r="D3" s="6"/>
      <c r="E3" s="6"/>
      <c r="F3" s="6"/>
      <c r="G3" s="6"/>
      <c r="H3" s="6"/>
      <c r="I3" s="6"/>
      <c r="J3" s="7"/>
    </row>
    <row r="4" spans="1:10" s="8" customFormat="1" ht="31.5" customHeight="1" x14ac:dyDescent="0.2">
      <c r="A4" s="9" t="s">
        <v>1</v>
      </c>
      <c r="B4" s="10" t="s">
        <v>2</v>
      </c>
      <c r="C4" s="11">
        <v>10</v>
      </c>
      <c r="D4" s="11" t="s">
        <v>78</v>
      </c>
      <c r="E4" s="11" t="s">
        <v>77</v>
      </c>
      <c r="F4" s="11" t="s">
        <v>79</v>
      </c>
      <c r="G4" s="11" t="s">
        <v>76</v>
      </c>
      <c r="H4" s="11" t="s">
        <v>75</v>
      </c>
      <c r="I4" s="11" t="s">
        <v>80</v>
      </c>
      <c r="J4" s="11" t="s">
        <v>3</v>
      </c>
    </row>
    <row r="5" spans="1:10" x14ac:dyDescent="0.15">
      <c r="A5" s="12">
        <v>1</v>
      </c>
      <c r="B5" s="13" t="s">
        <v>81</v>
      </c>
      <c r="C5" s="14">
        <v>2.75</v>
      </c>
      <c r="D5" s="15">
        <f>C5/2</f>
        <v>1.375</v>
      </c>
      <c r="E5" s="14">
        <v>4</v>
      </c>
      <c r="F5" s="16">
        <v>4</v>
      </c>
      <c r="G5" s="14">
        <v>5</v>
      </c>
      <c r="H5" s="14">
        <v>15.5</v>
      </c>
      <c r="I5" s="15">
        <f>D5+E5+F5+G5+H5</f>
        <v>29.875</v>
      </c>
      <c r="J5" s="17" t="str">
        <f t="shared" ref="J5:J37" si="0">IF(I5&gt;=90.5,"A1",IF(I5&gt;=80.5,"A2",IF(I5&gt;=70.5,"B1",IF(I5&gt;=60.5,"B2",IF(I5&gt;=50.5,"C1",IF(I5&gt;=40.5,"C2",IF(I5&gt;=32.5,"D",IF(I5&lt;32.5,"E", ))))))))</f>
        <v>E</v>
      </c>
    </row>
    <row r="6" spans="1:10" x14ac:dyDescent="0.2">
      <c r="A6" s="12">
        <v>2</v>
      </c>
      <c r="B6" s="13" t="s">
        <v>82</v>
      </c>
      <c r="C6" s="14">
        <v>2.5</v>
      </c>
      <c r="D6" s="15">
        <f t="shared" ref="D6:D37" si="1">C6/2</f>
        <v>1.25</v>
      </c>
      <c r="E6" s="14">
        <v>4</v>
      </c>
      <c r="F6" s="14">
        <v>4</v>
      </c>
      <c r="G6" s="14">
        <v>5</v>
      </c>
      <c r="H6" s="14">
        <v>51.5</v>
      </c>
      <c r="I6" s="15">
        <f t="shared" ref="I6:I37" si="2">D6+E6+F6+G6+H6</f>
        <v>65.75</v>
      </c>
      <c r="J6" s="17" t="str">
        <f t="shared" si="0"/>
        <v>B2</v>
      </c>
    </row>
    <row r="7" spans="1:10" x14ac:dyDescent="0.2">
      <c r="A7" s="12">
        <v>3</v>
      </c>
      <c r="B7" s="13" t="s">
        <v>83</v>
      </c>
      <c r="C7" s="14">
        <v>8.25</v>
      </c>
      <c r="D7" s="15">
        <f t="shared" si="1"/>
        <v>4.125</v>
      </c>
      <c r="E7" s="14">
        <v>5</v>
      </c>
      <c r="F7" s="14">
        <v>5</v>
      </c>
      <c r="G7" s="14">
        <v>5</v>
      </c>
      <c r="H7" s="14">
        <v>73</v>
      </c>
      <c r="I7" s="15">
        <f t="shared" si="2"/>
        <v>92.125</v>
      </c>
      <c r="J7" s="17" t="str">
        <f t="shared" si="0"/>
        <v>A1</v>
      </c>
    </row>
    <row r="8" spans="1:10" x14ac:dyDescent="0.2">
      <c r="A8" s="12">
        <v>4</v>
      </c>
      <c r="B8" s="13" t="s">
        <v>84</v>
      </c>
      <c r="C8" s="14">
        <v>2.88</v>
      </c>
      <c r="D8" s="15">
        <f t="shared" si="1"/>
        <v>1.44</v>
      </c>
      <c r="E8" s="14">
        <v>4</v>
      </c>
      <c r="F8" s="14">
        <v>4</v>
      </c>
      <c r="G8" s="14">
        <v>5</v>
      </c>
      <c r="H8" s="14">
        <v>54</v>
      </c>
      <c r="I8" s="15">
        <f t="shared" si="2"/>
        <v>68.44</v>
      </c>
      <c r="J8" s="17" t="str">
        <f t="shared" si="0"/>
        <v>B2</v>
      </c>
    </row>
    <row r="9" spans="1:10" x14ac:dyDescent="0.2">
      <c r="A9" s="12">
        <v>5</v>
      </c>
      <c r="B9" s="13" t="s">
        <v>85</v>
      </c>
      <c r="C9" s="14">
        <v>5.25</v>
      </c>
      <c r="D9" s="15">
        <f t="shared" si="1"/>
        <v>2.625</v>
      </c>
      <c r="E9" s="14">
        <v>5</v>
      </c>
      <c r="F9" s="14">
        <v>5</v>
      </c>
      <c r="G9" s="14">
        <v>5</v>
      </c>
      <c r="H9" s="14">
        <v>36</v>
      </c>
      <c r="I9" s="15">
        <f t="shared" si="2"/>
        <v>53.625</v>
      </c>
      <c r="J9" s="17" t="str">
        <f t="shared" si="0"/>
        <v>C1</v>
      </c>
    </row>
    <row r="10" spans="1:10" x14ac:dyDescent="0.2">
      <c r="A10" s="12">
        <v>6</v>
      </c>
      <c r="B10" s="13" t="s">
        <v>86</v>
      </c>
      <c r="C10" s="14">
        <v>5</v>
      </c>
      <c r="D10" s="15">
        <f t="shared" si="1"/>
        <v>2.5</v>
      </c>
      <c r="E10" s="14">
        <v>5</v>
      </c>
      <c r="F10" s="14">
        <v>5</v>
      </c>
      <c r="G10" s="14">
        <v>5</v>
      </c>
      <c r="H10" s="14">
        <v>52</v>
      </c>
      <c r="I10" s="15">
        <f t="shared" si="2"/>
        <v>69.5</v>
      </c>
      <c r="J10" s="17" t="str">
        <f t="shared" si="0"/>
        <v>B2</v>
      </c>
    </row>
    <row r="11" spans="1:10" x14ac:dyDescent="0.2">
      <c r="A11" s="12">
        <v>7</v>
      </c>
      <c r="B11" s="13" t="s">
        <v>87</v>
      </c>
      <c r="C11" s="14">
        <v>8.25</v>
      </c>
      <c r="D11" s="15">
        <f t="shared" si="1"/>
        <v>4.125</v>
      </c>
      <c r="E11" s="14">
        <v>5</v>
      </c>
      <c r="F11" s="14">
        <v>5</v>
      </c>
      <c r="G11" s="14">
        <v>5</v>
      </c>
      <c r="H11" s="14">
        <v>65.5</v>
      </c>
      <c r="I11" s="15">
        <f t="shared" si="2"/>
        <v>84.625</v>
      </c>
      <c r="J11" s="17" t="str">
        <f t="shared" si="0"/>
        <v>A2</v>
      </c>
    </row>
    <row r="12" spans="1:10" x14ac:dyDescent="0.2">
      <c r="A12" s="12">
        <v>8</v>
      </c>
      <c r="B12" s="13" t="s">
        <v>88</v>
      </c>
      <c r="C12" s="14">
        <v>3.13</v>
      </c>
      <c r="D12" s="15">
        <f t="shared" si="1"/>
        <v>1.5649999999999999</v>
      </c>
      <c r="E12" s="14">
        <v>4</v>
      </c>
      <c r="F12" s="14">
        <v>4</v>
      </c>
      <c r="G12" s="14">
        <v>5</v>
      </c>
      <c r="H12" s="14">
        <v>28</v>
      </c>
      <c r="I12" s="15">
        <f t="shared" si="2"/>
        <v>42.564999999999998</v>
      </c>
      <c r="J12" s="17" t="str">
        <f t="shared" si="0"/>
        <v>C2</v>
      </c>
    </row>
    <row r="13" spans="1:10" x14ac:dyDescent="0.2">
      <c r="A13" s="12">
        <v>9</v>
      </c>
      <c r="B13" s="13" t="s">
        <v>89</v>
      </c>
      <c r="C13" s="14">
        <v>8</v>
      </c>
      <c r="D13" s="15">
        <f t="shared" si="1"/>
        <v>4</v>
      </c>
      <c r="E13" s="14">
        <v>5</v>
      </c>
      <c r="F13" s="14">
        <v>5</v>
      </c>
      <c r="G13" s="14">
        <v>5</v>
      </c>
      <c r="H13" s="14">
        <v>63.5</v>
      </c>
      <c r="I13" s="15">
        <f t="shared" si="2"/>
        <v>82.5</v>
      </c>
      <c r="J13" s="17" t="str">
        <f t="shared" si="0"/>
        <v>A2</v>
      </c>
    </row>
    <row r="14" spans="1:10" x14ac:dyDescent="0.2">
      <c r="A14" s="12">
        <v>10</v>
      </c>
      <c r="B14" s="13" t="s">
        <v>90</v>
      </c>
      <c r="C14" s="14">
        <v>8.25</v>
      </c>
      <c r="D14" s="15">
        <f t="shared" si="1"/>
        <v>4.125</v>
      </c>
      <c r="E14" s="14">
        <v>5</v>
      </c>
      <c r="F14" s="14">
        <v>5</v>
      </c>
      <c r="G14" s="14">
        <v>5</v>
      </c>
      <c r="H14" s="14">
        <v>52</v>
      </c>
      <c r="I14" s="15">
        <f t="shared" si="2"/>
        <v>71.125</v>
      </c>
      <c r="J14" s="17" t="str">
        <f t="shared" si="0"/>
        <v>B1</v>
      </c>
    </row>
    <row r="15" spans="1:10" x14ac:dyDescent="0.2">
      <c r="A15" s="12">
        <v>11</v>
      </c>
      <c r="B15" s="13" t="s">
        <v>91</v>
      </c>
      <c r="C15" s="14">
        <v>3.75</v>
      </c>
      <c r="D15" s="15">
        <f t="shared" si="1"/>
        <v>1.875</v>
      </c>
      <c r="E15" s="14">
        <v>5</v>
      </c>
      <c r="F15" s="14">
        <v>5</v>
      </c>
      <c r="G15" s="14">
        <v>5</v>
      </c>
      <c r="H15" s="14">
        <v>41.5</v>
      </c>
      <c r="I15" s="15">
        <f t="shared" si="2"/>
        <v>58.375</v>
      </c>
      <c r="J15" s="17" t="str">
        <f t="shared" si="0"/>
        <v>C1</v>
      </c>
    </row>
    <row r="16" spans="1:10" x14ac:dyDescent="0.2">
      <c r="A16" s="12">
        <v>12</v>
      </c>
      <c r="B16" s="13" t="s">
        <v>92</v>
      </c>
      <c r="C16" s="14">
        <v>2</v>
      </c>
      <c r="D16" s="15">
        <f t="shared" si="1"/>
        <v>1</v>
      </c>
      <c r="E16" s="14">
        <v>4</v>
      </c>
      <c r="F16" s="14">
        <v>3</v>
      </c>
      <c r="G16" s="14">
        <v>5</v>
      </c>
      <c r="H16" s="14">
        <v>37.5</v>
      </c>
      <c r="I16" s="15">
        <f t="shared" si="2"/>
        <v>50.5</v>
      </c>
      <c r="J16" s="17" t="str">
        <f t="shared" si="0"/>
        <v>C1</v>
      </c>
    </row>
    <row r="17" spans="1:10" x14ac:dyDescent="0.2">
      <c r="A17" s="12">
        <v>13</v>
      </c>
      <c r="B17" s="13" t="s">
        <v>93</v>
      </c>
      <c r="C17" s="14">
        <v>8.8800000000000008</v>
      </c>
      <c r="D17" s="15">
        <f t="shared" si="1"/>
        <v>4.4400000000000004</v>
      </c>
      <c r="E17" s="14">
        <v>5</v>
      </c>
      <c r="F17" s="14">
        <v>5</v>
      </c>
      <c r="G17" s="14">
        <v>5</v>
      </c>
      <c r="H17" s="14">
        <v>65.5</v>
      </c>
      <c r="I17" s="15">
        <f t="shared" si="2"/>
        <v>84.94</v>
      </c>
      <c r="J17" s="17" t="str">
        <f t="shared" si="0"/>
        <v>A2</v>
      </c>
    </row>
    <row r="18" spans="1:10" x14ac:dyDescent="0.2">
      <c r="A18" s="12">
        <v>14</v>
      </c>
      <c r="B18" s="13" t="s">
        <v>94</v>
      </c>
      <c r="C18" s="14">
        <v>4.63</v>
      </c>
      <c r="D18" s="15">
        <f t="shared" si="1"/>
        <v>2.3149999999999999</v>
      </c>
      <c r="E18" s="14">
        <v>5</v>
      </c>
      <c r="F18" s="14">
        <v>5</v>
      </c>
      <c r="G18" s="14">
        <v>5</v>
      </c>
      <c r="H18" s="14">
        <v>5.5</v>
      </c>
      <c r="I18" s="15">
        <f t="shared" si="2"/>
        <v>22.814999999999998</v>
      </c>
      <c r="J18" s="17" t="str">
        <f t="shared" si="0"/>
        <v>E</v>
      </c>
    </row>
    <row r="19" spans="1:10" x14ac:dyDescent="0.2">
      <c r="A19" s="12">
        <v>15</v>
      </c>
      <c r="B19" s="13" t="s">
        <v>95</v>
      </c>
      <c r="C19" s="14">
        <v>8.5</v>
      </c>
      <c r="D19" s="15">
        <f t="shared" si="1"/>
        <v>4.25</v>
      </c>
      <c r="E19" s="14">
        <v>5</v>
      </c>
      <c r="F19" s="14">
        <v>5</v>
      </c>
      <c r="G19" s="14">
        <v>5</v>
      </c>
      <c r="H19" s="14">
        <v>54</v>
      </c>
      <c r="I19" s="15">
        <f t="shared" si="2"/>
        <v>73.25</v>
      </c>
      <c r="J19" s="17" t="str">
        <f t="shared" si="0"/>
        <v>B1</v>
      </c>
    </row>
    <row r="20" spans="1:10" x14ac:dyDescent="0.2">
      <c r="A20" s="12">
        <v>16</v>
      </c>
      <c r="B20" s="13" t="s">
        <v>96</v>
      </c>
      <c r="C20" s="14">
        <v>7.63</v>
      </c>
      <c r="D20" s="15">
        <f t="shared" si="1"/>
        <v>3.8149999999999999</v>
      </c>
      <c r="E20" s="14">
        <v>5</v>
      </c>
      <c r="F20" s="14">
        <v>5</v>
      </c>
      <c r="G20" s="14">
        <v>5</v>
      </c>
      <c r="H20" s="14">
        <v>51</v>
      </c>
      <c r="I20" s="15">
        <f t="shared" si="2"/>
        <v>69.814999999999998</v>
      </c>
      <c r="J20" s="17" t="str">
        <f t="shared" si="0"/>
        <v>B2</v>
      </c>
    </row>
    <row r="21" spans="1:10" x14ac:dyDescent="0.2">
      <c r="A21" s="12">
        <v>17</v>
      </c>
      <c r="B21" s="13" t="s">
        <v>97</v>
      </c>
      <c r="C21" s="14">
        <v>5.13</v>
      </c>
      <c r="D21" s="15">
        <f t="shared" si="1"/>
        <v>2.5649999999999999</v>
      </c>
      <c r="E21" s="14">
        <v>5</v>
      </c>
      <c r="F21" s="14">
        <v>5</v>
      </c>
      <c r="G21" s="14">
        <v>5</v>
      </c>
      <c r="H21" s="14">
        <v>53.5</v>
      </c>
      <c r="I21" s="15">
        <f t="shared" si="2"/>
        <v>71.064999999999998</v>
      </c>
      <c r="J21" s="17" t="str">
        <f t="shared" si="0"/>
        <v>B1</v>
      </c>
    </row>
    <row r="22" spans="1:10" x14ac:dyDescent="0.2">
      <c r="A22" s="12">
        <v>18</v>
      </c>
      <c r="B22" s="13" t="s">
        <v>98</v>
      </c>
      <c r="C22" s="14">
        <v>6.5</v>
      </c>
      <c r="D22" s="15">
        <f t="shared" si="1"/>
        <v>3.25</v>
      </c>
      <c r="E22" s="14">
        <v>5</v>
      </c>
      <c r="F22" s="14">
        <v>5</v>
      </c>
      <c r="G22" s="14">
        <v>5</v>
      </c>
      <c r="H22" s="14">
        <v>60</v>
      </c>
      <c r="I22" s="15">
        <f t="shared" si="2"/>
        <v>78.25</v>
      </c>
      <c r="J22" s="17" t="str">
        <f t="shared" si="0"/>
        <v>B1</v>
      </c>
    </row>
    <row r="23" spans="1:10" x14ac:dyDescent="0.2">
      <c r="A23" s="12">
        <v>19</v>
      </c>
      <c r="B23" s="13" t="s">
        <v>99</v>
      </c>
      <c r="C23" s="14">
        <v>7.88</v>
      </c>
      <c r="D23" s="15">
        <f t="shared" si="1"/>
        <v>3.94</v>
      </c>
      <c r="E23" s="14">
        <v>5</v>
      </c>
      <c r="F23" s="14">
        <v>5</v>
      </c>
      <c r="G23" s="14">
        <v>5</v>
      </c>
      <c r="H23" s="14">
        <v>68.5</v>
      </c>
      <c r="I23" s="15">
        <f t="shared" si="2"/>
        <v>87.44</v>
      </c>
      <c r="J23" s="17" t="str">
        <f t="shared" si="0"/>
        <v>A2</v>
      </c>
    </row>
    <row r="24" spans="1:10" x14ac:dyDescent="0.2">
      <c r="A24" s="12">
        <v>20</v>
      </c>
      <c r="B24" s="13" t="s">
        <v>100</v>
      </c>
      <c r="C24" s="14">
        <v>3.88</v>
      </c>
      <c r="D24" s="15">
        <f t="shared" si="1"/>
        <v>1.94</v>
      </c>
      <c r="E24" s="14">
        <v>5</v>
      </c>
      <c r="F24" s="14">
        <v>5</v>
      </c>
      <c r="G24" s="14">
        <v>5</v>
      </c>
      <c r="H24" s="14">
        <v>30.5</v>
      </c>
      <c r="I24" s="15">
        <f t="shared" si="2"/>
        <v>47.44</v>
      </c>
      <c r="J24" s="17" t="str">
        <f t="shared" si="0"/>
        <v>C2</v>
      </c>
    </row>
    <row r="25" spans="1:10" x14ac:dyDescent="0.2">
      <c r="A25" s="12">
        <v>21</v>
      </c>
      <c r="B25" s="13" t="s">
        <v>101</v>
      </c>
      <c r="C25" s="14">
        <v>6.38</v>
      </c>
      <c r="D25" s="15">
        <f t="shared" si="1"/>
        <v>3.19</v>
      </c>
      <c r="E25" s="14">
        <v>5</v>
      </c>
      <c r="F25" s="14">
        <v>5</v>
      </c>
      <c r="G25" s="14">
        <v>5</v>
      </c>
      <c r="H25" s="14">
        <v>57.5</v>
      </c>
      <c r="I25" s="15">
        <f t="shared" si="2"/>
        <v>75.69</v>
      </c>
      <c r="J25" s="17" t="str">
        <f t="shared" si="0"/>
        <v>B1</v>
      </c>
    </row>
    <row r="26" spans="1:10" x14ac:dyDescent="0.2">
      <c r="A26" s="12">
        <v>22</v>
      </c>
      <c r="B26" s="13" t="s">
        <v>102</v>
      </c>
      <c r="C26" s="14">
        <v>4.38</v>
      </c>
      <c r="D26" s="15">
        <f t="shared" si="1"/>
        <v>2.19</v>
      </c>
      <c r="E26" s="14">
        <v>5</v>
      </c>
      <c r="F26" s="14">
        <v>5</v>
      </c>
      <c r="G26" s="14">
        <v>5</v>
      </c>
      <c r="H26" s="14">
        <v>44</v>
      </c>
      <c r="I26" s="15">
        <f t="shared" si="2"/>
        <v>61.19</v>
      </c>
      <c r="J26" s="17" t="str">
        <f t="shared" si="0"/>
        <v>B2</v>
      </c>
    </row>
    <row r="27" spans="1:10" x14ac:dyDescent="0.2">
      <c r="A27" s="12">
        <v>23</v>
      </c>
      <c r="B27" s="13" t="s">
        <v>103</v>
      </c>
      <c r="C27" s="14">
        <v>0.75</v>
      </c>
      <c r="D27" s="15">
        <f t="shared" si="1"/>
        <v>0.375</v>
      </c>
      <c r="E27" s="14">
        <v>3</v>
      </c>
      <c r="F27" s="14">
        <v>3</v>
      </c>
      <c r="G27" s="14">
        <v>5</v>
      </c>
      <c r="H27" s="14">
        <v>20</v>
      </c>
      <c r="I27" s="15">
        <f t="shared" si="2"/>
        <v>31.375</v>
      </c>
      <c r="J27" s="17" t="str">
        <f t="shared" si="0"/>
        <v>E</v>
      </c>
    </row>
    <row r="28" spans="1:10" x14ac:dyDescent="0.2">
      <c r="A28" s="12">
        <v>24</v>
      </c>
      <c r="B28" s="13" t="s">
        <v>104</v>
      </c>
      <c r="C28" s="14">
        <v>4.63</v>
      </c>
      <c r="D28" s="15">
        <f t="shared" si="1"/>
        <v>2.3149999999999999</v>
      </c>
      <c r="E28" s="14">
        <v>5</v>
      </c>
      <c r="F28" s="14">
        <v>5</v>
      </c>
      <c r="G28" s="14">
        <v>5</v>
      </c>
      <c r="H28" s="14">
        <v>27</v>
      </c>
      <c r="I28" s="15">
        <f t="shared" si="2"/>
        <v>44.314999999999998</v>
      </c>
      <c r="J28" s="17" t="str">
        <f t="shared" si="0"/>
        <v>C2</v>
      </c>
    </row>
    <row r="29" spans="1:10" x14ac:dyDescent="0.2">
      <c r="A29" s="12">
        <v>25</v>
      </c>
      <c r="B29" s="13" t="s">
        <v>105</v>
      </c>
      <c r="C29" s="14">
        <v>5.38</v>
      </c>
      <c r="D29" s="15">
        <f t="shared" si="1"/>
        <v>2.69</v>
      </c>
      <c r="E29" s="14">
        <v>5</v>
      </c>
      <c r="F29" s="14">
        <v>5</v>
      </c>
      <c r="G29" s="14">
        <v>5</v>
      </c>
      <c r="H29" s="14">
        <v>15.5</v>
      </c>
      <c r="I29" s="15">
        <f t="shared" si="2"/>
        <v>33.19</v>
      </c>
      <c r="J29" s="17" t="str">
        <f t="shared" si="0"/>
        <v>D</v>
      </c>
    </row>
    <row r="30" spans="1:10" x14ac:dyDescent="0.2">
      <c r="A30" s="12">
        <v>26</v>
      </c>
      <c r="B30" s="13" t="s">
        <v>106</v>
      </c>
      <c r="C30" s="14">
        <v>2.13</v>
      </c>
      <c r="D30" s="15">
        <f t="shared" si="1"/>
        <v>1.0649999999999999</v>
      </c>
      <c r="E30" s="14">
        <v>3</v>
      </c>
      <c r="F30" s="14">
        <v>4</v>
      </c>
      <c r="G30" s="14">
        <v>5</v>
      </c>
      <c r="H30" s="14">
        <v>19.5</v>
      </c>
      <c r="I30" s="15">
        <f t="shared" si="2"/>
        <v>32.564999999999998</v>
      </c>
      <c r="J30" s="17" t="str">
        <f t="shared" si="0"/>
        <v>D</v>
      </c>
    </row>
    <row r="31" spans="1:10" x14ac:dyDescent="0.2">
      <c r="A31" s="12">
        <v>27</v>
      </c>
      <c r="B31" s="13" t="s">
        <v>107</v>
      </c>
      <c r="C31" s="14">
        <v>8.5</v>
      </c>
      <c r="D31" s="15">
        <f t="shared" si="1"/>
        <v>4.25</v>
      </c>
      <c r="E31" s="14">
        <v>5</v>
      </c>
      <c r="F31" s="14">
        <v>5</v>
      </c>
      <c r="G31" s="14">
        <v>5</v>
      </c>
      <c r="H31" s="14">
        <v>58.5</v>
      </c>
      <c r="I31" s="15">
        <f t="shared" si="2"/>
        <v>77.75</v>
      </c>
      <c r="J31" s="17" t="str">
        <f t="shared" si="0"/>
        <v>B1</v>
      </c>
    </row>
    <row r="32" spans="1:10" x14ac:dyDescent="0.2">
      <c r="A32" s="12">
        <v>28</v>
      </c>
      <c r="B32" s="13" t="s">
        <v>108</v>
      </c>
      <c r="C32" s="14">
        <v>7</v>
      </c>
      <c r="D32" s="15">
        <f t="shared" si="1"/>
        <v>3.5</v>
      </c>
      <c r="E32" s="14">
        <v>5</v>
      </c>
      <c r="F32" s="14">
        <v>5</v>
      </c>
      <c r="G32" s="14">
        <v>5</v>
      </c>
      <c r="H32" s="14">
        <v>39.5</v>
      </c>
      <c r="I32" s="15">
        <f t="shared" si="2"/>
        <v>58</v>
      </c>
      <c r="J32" s="17" t="str">
        <f t="shared" si="0"/>
        <v>C1</v>
      </c>
    </row>
    <row r="33" spans="1:12" x14ac:dyDescent="0.2">
      <c r="A33" s="12">
        <v>29</v>
      </c>
      <c r="B33" s="13" t="s">
        <v>109</v>
      </c>
      <c r="C33" s="14">
        <v>4.25</v>
      </c>
      <c r="D33" s="15">
        <f t="shared" si="1"/>
        <v>2.125</v>
      </c>
      <c r="E33" s="14">
        <v>5</v>
      </c>
      <c r="F33" s="14">
        <v>5</v>
      </c>
      <c r="G33" s="14">
        <v>5</v>
      </c>
      <c r="H33" s="14">
        <v>32</v>
      </c>
      <c r="I33" s="15">
        <f t="shared" si="2"/>
        <v>49.125</v>
      </c>
      <c r="J33" s="17" t="str">
        <f t="shared" si="0"/>
        <v>C2</v>
      </c>
    </row>
    <row r="34" spans="1:12" x14ac:dyDescent="0.2">
      <c r="A34" s="12">
        <v>30</v>
      </c>
      <c r="B34" s="13" t="s">
        <v>110</v>
      </c>
      <c r="C34" s="14">
        <v>3.88</v>
      </c>
      <c r="D34" s="15">
        <f t="shared" si="1"/>
        <v>1.94</v>
      </c>
      <c r="E34" s="14">
        <v>5</v>
      </c>
      <c r="F34" s="14">
        <v>5</v>
      </c>
      <c r="G34" s="14">
        <v>5</v>
      </c>
      <c r="H34" s="14">
        <v>29.5</v>
      </c>
      <c r="I34" s="15">
        <f t="shared" si="2"/>
        <v>46.44</v>
      </c>
      <c r="J34" s="17" t="str">
        <f t="shared" si="0"/>
        <v>C2</v>
      </c>
    </row>
    <row r="35" spans="1:12" x14ac:dyDescent="0.2">
      <c r="A35" s="12">
        <v>31</v>
      </c>
      <c r="B35" s="13" t="s">
        <v>111</v>
      </c>
      <c r="C35" s="14">
        <v>6.5</v>
      </c>
      <c r="D35" s="15">
        <f t="shared" si="1"/>
        <v>3.25</v>
      </c>
      <c r="E35" s="14">
        <v>5</v>
      </c>
      <c r="F35" s="14">
        <v>5</v>
      </c>
      <c r="G35" s="14">
        <v>5</v>
      </c>
      <c r="H35" s="14">
        <v>51</v>
      </c>
      <c r="I35" s="15">
        <f t="shared" si="2"/>
        <v>69.25</v>
      </c>
      <c r="J35" s="17" t="str">
        <f t="shared" si="0"/>
        <v>B2</v>
      </c>
    </row>
    <row r="36" spans="1:12" x14ac:dyDescent="0.2">
      <c r="A36" s="12">
        <v>32</v>
      </c>
      <c r="B36" s="13" t="s">
        <v>112</v>
      </c>
      <c r="C36" s="14">
        <v>0.5</v>
      </c>
      <c r="D36" s="15">
        <f t="shared" si="1"/>
        <v>0.25</v>
      </c>
      <c r="E36" s="14">
        <v>3</v>
      </c>
      <c r="F36" s="14">
        <v>3</v>
      </c>
      <c r="G36" s="14">
        <v>5</v>
      </c>
      <c r="H36" s="14">
        <v>11</v>
      </c>
      <c r="I36" s="15">
        <f t="shared" si="2"/>
        <v>22.25</v>
      </c>
      <c r="J36" s="17" t="str">
        <f t="shared" si="0"/>
        <v>E</v>
      </c>
    </row>
    <row r="37" spans="1:12" x14ac:dyDescent="0.2">
      <c r="A37" s="12">
        <v>33</v>
      </c>
      <c r="B37" s="13" t="s">
        <v>113</v>
      </c>
      <c r="C37" s="14">
        <v>6.75</v>
      </c>
      <c r="D37" s="15">
        <f t="shared" si="1"/>
        <v>3.375</v>
      </c>
      <c r="E37" s="14">
        <v>5</v>
      </c>
      <c r="F37" s="14">
        <v>4</v>
      </c>
      <c r="G37" s="14">
        <v>5</v>
      </c>
      <c r="H37" s="14">
        <v>53</v>
      </c>
      <c r="I37" s="15">
        <f t="shared" si="2"/>
        <v>70.375</v>
      </c>
      <c r="J37" s="17" t="str">
        <f t="shared" si="0"/>
        <v>B2</v>
      </c>
    </row>
    <row r="38" spans="1:12" x14ac:dyDescent="0.2">
      <c r="A38" s="12">
        <v>34</v>
      </c>
      <c r="B38" s="13" t="s">
        <v>114</v>
      </c>
      <c r="C38" s="18"/>
      <c r="D38" s="19"/>
      <c r="E38" s="19"/>
      <c r="F38" s="19"/>
      <c r="G38" s="19"/>
      <c r="H38" s="14">
        <v>53</v>
      </c>
      <c r="I38" s="15"/>
      <c r="J38" s="17"/>
    </row>
    <row r="39" spans="1:12" x14ac:dyDescent="0.2">
      <c r="A39" s="12">
        <v>35</v>
      </c>
      <c r="B39" s="13" t="s">
        <v>115</v>
      </c>
      <c r="C39" s="18"/>
      <c r="D39" s="19"/>
      <c r="E39" s="19"/>
      <c r="F39" s="19"/>
      <c r="G39" s="19"/>
      <c r="H39" s="19"/>
      <c r="I39" s="15"/>
      <c r="J39" s="17"/>
    </row>
    <row r="40" spans="1:12" x14ac:dyDescent="0.2">
      <c r="A40" s="20"/>
      <c r="B40" s="21"/>
      <c r="C40" s="22"/>
      <c r="D40" s="23"/>
      <c r="E40" s="23"/>
      <c r="F40" s="23"/>
      <c r="G40" s="23"/>
      <c r="H40" s="23"/>
      <c r="I40" s="23"/>
      <c r="J40" s="24"/>
      <c r="K40" s="25"/>
      <c r="L40" s="25"/>
    </row>
    <row r="41" spans="1:12" x14ac:dyDescent="0.2">
      <c r="A41" s="20" t="s">
        <v>8</v>
      </c>
      <c r="B41" s="21"/>
      <c r="C41" s="22"/>
      <c r="D41" s="22"/>
      <c r="E41" s="22"/>
      <c r="F41" s="22" t="s">
        <v>4</v>
      </c>
      <c r="G41" s="22"/>
      <c r="H41" s="22"/>
      <c r="I41" s="22"/>
      <c r="J41" s="24"/>
      <c r="K41" s="25"/>
      <c r="L41" s="25"/>
    </row>
    <row r="42" spans="1:12" x14ac:dyDescent="0.2">
      <c r="A42" s="20" t="s">
        <v>5</v>
      </c>
      <c r="B42" s="21"/>
      <c r="C42" s="22"/>
      <c r="D42" s="22"/>
      <c r="E42" s="22"/>
      <c r="F42" s="22" t="s">
        <v>6</v>
      </c>
      <c r="G42" s="22"/>
      <c r="H42" s="22"/>
      <c r="I42" s="22"/>
      <c r="J42" s="24"/>
      <c r="K42" s="25"/>
      <c r="L42" s="25"/>
    </row>
    <row r="43" spans="1:12" x14ac:dyDescent="0.2">
      <c r="J43" s="24"/>
      <c r="K43" s="25"/>
      <c r="L43" s="25"/>
    </row>
    <row r="44" spans="1:12" x14ac:dyDescent="0.2">
      <c r="D44" s="26"/>
      <c r="E44" s="26"/>
      <c r="F44" s="26"/>
      <c r="G44" s="26"/>
      <c r="H44" s="26"/>
      <c r="I44" s="26"/>
      <c r="J44" s="24"/>
      <c r="K44" s="25"/>
      <c r="L44" s="25"/>
    </row>
    <row r="45" spans="1:12" x14ac:dyDescent="0.2">
      <c r="D45" s="26"/>
      <c r="E45" s="26"/>
      <c r="F45" s="26"/>
      <c r="G45" s="26"/>
      <c r="H45" s="26"/>
      <c r="I45" s="26"/>
      <c r="J45" s="24"/>
      <c r="K45" s="25"/>
      <c r="L45" s="25"/>
    </row>
  </sheetData>
  <mergeCells count="2">
    <mergeCell ref="A1:J1"/>
    <mergeCell ref="A2:J2"/>
  </mergeCells>
  <pageMargins left="0.25" right="0.25" top="0.75" bottom="0.75" header="0.3" footer="0.3"/>
  <pageSetup paperSize="9"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8"/>
  <sheetViews>
    <sheetView topLeftCell="A2" workbookViewId="0">
      <selection activeCell="I9" sqref="I9"/>
    </sheetView>
  </sheetViews>
  <sheetFormatPr defaultColWidth="9.01171875" defaultRowHeight="15" x14ac:dyDescent="0.2"/>
  <cols>
    <col min="1" max="1" width="6.05078125" customWidth="1"/>
    <col min="2" max="2" width="20.984375" style="21" customWidth="1"/>
    <col min="3" max="3" width="7.3984375" style="2" customWidth="1"/>
    <col min="4" max="4" width="7.3984375" customWidth="1"/>
    <col min="5" max="5" width="7.3984375" style="27" customWidth="1"/>
    <col min="6" max="8" width="7.3984375" style="2" customWidth="1"/>
    <col min="9" max="9" width="9.4140625" style="27" customWidth="1"/>
    <col min="10" max="10" width="9.4140625" style="3" customWidth="1"/>
  </cols>
  <sheetData>
    <row r="1" spans="1:10" ht="18.75" x14ac:dyDescent="0.2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</row>
    <row r="2" spans="1:10" x14ac:dyDescent="0.2">
      <c r="A2" s="28"/>
      <c r="B2" s="29"/>
      <c r="C2" s="28"/>
      <c r="D2" s="28" t="s">
        <v>7</v>
      </c>
      <c r="E2" s="30"/>
      <c r="F2" s="28"/>
      <c r="G2" s="28"/>
      <c r="H2" s="28"/>
      <c r="I2" s="30"/>
      <c r="J2" s="31"/>
    </row>
    <row r="3" spans="1:10" x14ac:dyDescent="0.2">
      <c r="A3" s="4"/>
      <c r="B3" s="5" t="s">
        <v>117</v>
      </c>
      <c r="C3" s="32"/>
      <c r="D3" s="6"/>
      <c r="E3" s="33"/>
      <c r="F3" s="32"/>
      <c r="G3" s="32"/>
      <c r="H3" s="32"/>
      <c r="I3" s="33"/>
      <c r="J3" s="7"/>
    </row>
    <row r="4" spans="1:10" ht="22.5" x14ac:dyDescent="0.15">
      <c r="A4" s="9" t="s">
        <v>1</v>
      </c>
      <c r="B4" s="34" t="s">
        <v>2</v>
      </c>
      <c r="C4" s="19">
        <v>10</v>
      </c>
      <c r="D4" s="11" t="s">
        <v>78</v>
      </c>
      <c r="E4" s="11" t="s">
        <v>77</v>
      </c>
      <c r="F4" s="11" t="s">
        <v>79</v>
      </c>
      <c r="G4" s="11" t="s">
        <v>118</v>
      </c>
      <c r="H4" s="11" t="s">
        <v>119</v>
      </c>
      <c r="I4" s="11" t="s">
        <v>120</v>
      </c>
      <c r="J4" s="11" t="s">
        <v>3</v>
      </c>
    </row>
    <row r="5" spans="1:10" x14ac:dyDescent="0.2">
      <c r="A5" s="35">
        <v>1</v>
      </c>
      <c r="B5" s="36" t="s">
        <v>9</v>
      </c>
      <c r="C5" s="37" t="s">
        <v>47</v>
      </c>
      <c r="D5" s="15">
        <f>C5/2</f>
        <v>4.0650000000000004</v>
      </c>
      <c r="E5" s="38">
        <v>5</v>
      </c>
      <c r="F5" s="14">
        <v>5</v>
      </c>
      <c r="G5" s="14">
        <v>5</v>
      </c>
      <c r="H5" s="14">
        <v>54.5</v>
      </c>
      <c r="I5" s="39">
        <f>D5+E5+F5+G5+H5</f>
        <v>73.564999999999998</v>
      </c>
      <c r="J5" s="17" t="str">
        <f t="shared" ref="J5:J42" si="0">IF(I5&gt;=90.5,"A1",IF(I5&gt;=80.5,"A2",IF(I5&gt;=70.5,"B1",IF(I5&gt;=60.5,"B2",IF(I5&gt;=50.5,"C1",IF(I5&gt;=40.5,"C2",IF(I5&gt;=32.5,"D",IF(I5&lt;32.5,"E", ))))))))</f>
        <v>B1</v>
      </c>
    </row>
    <row r="6" spans="1:10" x14ac:dyDescent="0.2">
      <c r="A6" s="35">
        <v>2</v>
      </c>
      <c r="B6" s="36" t="s">
        <v>10</v>
      </c>
      <c r="C6" s="37" t="s">
        <v>48</v>
      </c>
      <c r="D6" s="15">
        <f t="shared" ref="D6:D42" si="1">C6/2</f>
        <v>4.375</v>
      </c>
      <c r="E6" s="38">
        <v>5</v>
      </c>
      <c r="F6" s="14">
        <v>5</v>
      </c>
      <c r="G6" s="14">
        <v>5</v>
      </c>
      <c r="H6" s="14">
        <v>69</v>
      </c>
      <c r="I6" s="39">
        <f t="shared" ref="I6:I42" si="2">D6+E6+F6+G6+H6</f>
        <v>88.375</v>
      </c>
      <c r="J6" s="17" t="str">
        <f t="shared" si="0"/>
        <v>A2</v>
      </c>
    </row>
    <row r="7" spans="1:10" x14ac:dyDescent="0.2">
      <c r="A7" s="35">
        <v>3</v>
      </c>
      <c r="B7" s="36" t="s">
        <v>11</v>
      </c>
      <c r="C7" s="37" t="s">
        <v>49</v>
      </c>
      <c r="D7" s="15">
        <f t="shared" si="1"/>
        <v>4.25</v>
      </c>
      <c r="E7" s="38">
        <v>5</v>
      </c>
      <c r="F7" s="14">
        <v>5</v>
      </c>
      <c r="G7" s="14">
        <v>5</v>
      </c>
      <c r="H7" s="14">
        <v>78.5</v>
      </c>
      <c r="I7" s="39">
        <f t="shared" si="2"/>
        <v>97.75</v>
      </c>
      <c r="J7" s="17" t="str">
        <f t="shared" si="0"/>
        <v>A1</v>
      </c>
    </row>
    <row r="8" spans="1:10" x14ac:dyDescent="0.2">
      <c r="A8" s="35">
        <v>4</v>
      </c>
      <c r="B8" s="36" t="s">
        <v>12</v>
      </c>
      <c r="C8" s="37" t="s">
        <v>50</v>
      </c>
      <c r="D8" s="15">
        <f t="shared" si="1"/>
        <v>3.125</v>
      </c>
      <c r="E8" s="38">
        <v>5</v>
      </c>
      <c r="F8" s="14">
        <v>5</v>
      </c>
      <c r="G8" s="14">
        <v>5</v>
      </c>
      <c r="H8" s="14">
        <v>50</v>
      </c>
      <c r="I8" s="39">
        <f t="shared" si="2"/>
        <v>68.125</v>
      </c>
      <c r="J8" s="17" t="str">
        <f t="shared" si="0"/>
        <v>B2</v>
      </c>
    </row>
    <row r="9" spans="1:10" x14ac:dyDescent="0.2">
      <c r="A9" s="35">
        <v>5</v>
      </c>
      <c r="B9" s="36" t="s">
        <v>13</v>
      </c>
      <c r="C9" s="37" t="s">
        <v>51</v>
      </c>
      <c r="D9" s="15">
        <f t="shared" si="1"/>
        <v>3.625</v>
      </c>
      <c r="E9" s="38">
        <v>5</v>
      </c>
      <c r="F9" s="14">
        <v>5</v>
      </c>
      <c r="G9" s="14">
        <v>5</v>
      </c>
      <c r="H9" s="14">
        <v>58.5</v>
      </c>
      <c r="I9" s="39">
        <f t="shared" si="2"/>
        <v>77.125</v>
      </c>
      <c r="J9" s="17" t="str">
        <f t="shared" si="0"/>
        <v>B1</v>
      </c>
    </row>
    <row r="10" spans="1:10" x14ac:dyDescent="0.2">
      <c r="A10" s="35">
        <v>6</v>
      </c>
      <c r="B10" s="36" t="s">
        <v>14</v>
      </c>
      <c r="C10" s="37" t="s">
        <v>52</v>
      </c>
      <c r="D10" s="15">
        <f t="shared" si="1"/>
        <v>2.5649999999999999</v>
      </c>
      <c r="E10" s="38">
        <v>5</v>
      </c>
      <c r="F10" s="14">
        <v>5</v>
      </c>
      <c r="G10" s="14">
        <v>5</v>
      </c>
      <c r="H10" s="14">
        <v>51.5</v>
      </c>
      <c r="I10" s="39">
        <f t="shared" si="2"/>
        <v>69.064999999999998</v>
      </c>
      <c r="J10" s="17" t="str">
        <f t="shared" si="0"/>
        <v>B2</v>
      </c>
    </row>
    <row r="11" spans="1:10" x14ac:dyDescent="0.2">
      <c r="A11" s="35">
        <v>7</v>
      </c>
      <c r="B11" s="36" t="s">
        <v>15</v>
      </c>
      <c r="C11" s="37" t="s">
        <v>49</v>
      </c>
      <c r="D11" s="15">
        <f t="shared" si="1"/>
        <v>4.25</v>
      </c>
      <c r="E11" s="38">
        <v>5</v>
      </c>
      <c r="F11" s="14">
        <v>5</v>
      </c>
      <c r="G11" s="14">
        <v>5</v>
      </c>
      <c r="H11" s="14">
        <v>69</v>
      </c>
      <c r="I11" s="39">
        <f t="shared" si="2"/>
        <v>88.25</v>
      </c>
      <c r="J11" s="17" t="str">
        <f t="shared" si="0"/>
        <v>A2</v>
      </c>
    </row>
    <row r="12" spans="1:10" x14ac:dyDescent="0.2">
      <c r="A12" s="35">
        <v>8</v>
      </c>
      <c r="B12" s="36" t="s">
        <v>16</v>
      </c>
      <c r="C12" s="37" t="s">
        <v>51</v>
      </c>
      <c r="D12" s="15">
        <f t="shared" si="1"/>
        <v>3.625</v>
      </c>
      <c r="E12" s="38">
        <v>5</v>
      </c>
      <c r="F12" s="14">
        <v>5</v>
      </c>
      <c r="G12" s="14">
        <v>5</v>
      </c>
      <c r="H12" s="14">
        <v>67</v>
      </c>
      <c r="I12" s="39">
        <f t="shared" si="2"/>
        <v>85.625</v>
      </c>
      <c r="J12" s="17" t="str">
        <f t="shared" si="0"/>
        <v>A2</v>
      </c>
    </row>
    <row r="13" spans="1:10" x14ac:dyDescent="0.2">
      <c r="A13" s="35">
        <v>9</v>
      </c>
      <c r="B13" s="36" t="s">
        <v>17</v>
      </c>
      <c r="C13" s="37" t="s">
        <v>50</v>
      </c>
      <c r="D13" s="15">
        <f t="shared" si="1"/>
        <v>3.125</v>
      </c>
      <c r="E13" s="38">
        <v>5</v>
      </c>
      <c r="F13" s="14">
        <v>5</v>
      </c>
      <c r="G13" s="14">
        <v>5</v>
      </c>
      <c r="H13" s="14">
        <v>45.5</v>
      </c>
      <c r="I13" s="39">
        <f t="shared" si="2"/>
        <v>63.625</v>
      </c>
      <c r="J13" s="17" t="str">
        <f t="shared" si="0"/>
        <v>B2</v>
      </c>
    </row>
    <row r="14" spans="1:10" x14ac:dyDescent="0.2">
      <c r="A14" s="35">
        <v>10</v>
      </c>
      <c r="B14" s="36" t="s">
        <v>18</v>
      </c>
      <c r="C14" s="37" t="s">
        <v>53</v>
      </c>
      <c r="D14" s="15">
        <f t="shared" si="1"/>
        <v>4</v>
      </c>
      <c r="E14" s="38">
        <v>5</v>
      </c>
      <c r="F14" s="14">
        <v>5</v>
      </c>
      <c r="G14" s="14">
        <v>5</v>
      </c>
      <c r="H14" s="14">
        <v>55</v>
      </c>
      <c r="I14" s="39">
        <f t="shared" si="2"/>
        <v>74</v>
      </c>
      <c r="J14" s="17" t="str">
        <f t="shared" si="0"/>
        <v>B1</v>
      </c>
    </row>
    <row r="15" spans="1:10" x14ac:dyDescent="0.2">
      <c r="A15" s="35">
        <v>11</v>
      </c>
      <c r="B15" s="36" t="s">
        <v>19</v>
      </c>
      <c r="C15" s="37" t="s">
        <v>54</v>
      </c>
      <c r="D15" s="15">
        <f t="shared" si="1"/>
        <v>3.75</v>
      </c>
      <c r="E15" s="38">
        <v>5</v>
      </c>
      <c r="F15" s="14">
        <v>5</v>
      </c>
      <c r="G15" s="14">
        <v>5</v>
      </c>
      <c r="H15" s="14">
        <v>61</v>
      </c>
      <c r="I15" s="39">
        <f t="shared" si="2"/>
        <v>79.75</v>
      </c>
      <c r="J15" s="17" t="str">
        <f t="shared" si="0"/>
        <v>B1</v>
      </c>
    </row>
    <row r="16" spans="1:10" x14ac:dyDescent="0.2">
      <c r="A16" s="35">
        <v>12</v>
      </c>
      <c r="B16" s="36" t="s">
        <v>20</v>
      </c>
      <c r="C16" s="37" t="s">
        <v>55</v>
      </c>
      <c r="D16" s="15">
        <f t="shared" si="1"/>
        <v>3.8149999999999999</v>
      </c>
      <c r="E16" s="38">
        <v>5</v>
      </c>
      <c r="F16" s="14">
        <v>5</v>
      </c>
      <c r="G16" s="14">
        <v>5</v>
      </c>
      <c r="H16" s="14">
        <v>59.5</v>
      </c>
      <c r="I16" s="39">
        <f t="shared" si="2"/>
        <v>78.314999999999998</v>
      </c>
      <c r="J16" s="17" t="str">
        <f t="shared" si="0"/>
        <v>B1</v>
      </c>
    </row>
    <row r="17" spans="1:10" x14ac:dyDescent="0.2">
      <c r="A17" s="35">
        <v>13</v>
      </c>
      <c r="B17" s="36" t="s">
        <v>21</v>
      </c>
      <c r="C17" s="37" t="s">
        <v>56</v>
      </c>
      <c r="D17" s="15">
        <f t="shared" si="1"/>
        <v>3.69</v>
      </c>
      <c r="E17" s="38">
        <v>5</v>
      </c>
      <c r="F17" s="14">
        <v>5</v>
      </c>
      <c r="G17" s="14">
        <v>5</v>
      </c>
      <c r="H17" s="14">
        <v>63</v>
      </c>
      <c r="I17" s="39">
        <f t="shared" si="2"/>
        <v>81.69</v>
      </c>
      <c r="J17" s="17" t="str">
        <f t="shared" si="0"/>
        <v>A2</v>
      </c>
    </row>
    <row r="18" spans="1:10" x14ac:dyDescent="0.2">
      <c r="A18" s="35">
        <v>14</v>
      </c>
      <c r="B18" s="36" t="s">
        <v>22</v>
      </c>
      <c r="C18" s="37" t="s">
        <v>57</v>
      </c>
      <c r="D18" s="15">
        <f t="shared" si="1"/>
        <v>2.625</v>
      </c>
      <c r="E18" s="38">
        <v>5</v>
      </c>
      <c r="F18" s="14">
        <v>5</v>
      </c>
      <c r="G18" s="14">
        <v>5</v>
      </c>
      <c r="H18" s="14">
        <v>55</v>
      </c>
      <c r="I18" s="39">
        <f t="shared" si="2"/>
        <v>72.625</v>
      </c>
      <c r="J18" s="17" t="str">
        <f t="shared" si="0"/>
        <v>B1</v>
      </c>
    </row>
    <row r="19" spans="1:10" x14ac:dyDescent="0.2">
      <c r="A19" s="35">
        <v>15</v>
      </c>
      <c r="B19" s="36" t="s">
        <v>23</v>
      </c>
      <c r="C19" s="37" t="s">
        <v>58</v>
      </c>
      <c r="D19" s="15">
        <f t="shared" si="1"/>
        <v>1.25</v>
      </c>
      <c r="E19" s="38">
        <v>5</v>
      </c>
      <c r="F19" s="14">
        <v>4</v>
      </c>
      <c r="G19" s="14">
        <v>3</v>
      </c>
      <c r="H19" s="14">
        <v>27</v>
      </c>
      <c r="I19" s="39">
        <f t="shared" si="2"/>
        <v>40.25</v>
      </c>
      <c r="J19" s="17" t="str">
        <f t="shared" si="0"/>
        <v>D</v>
      </c>
    </row>
    <row r="20" spans="1:10" x14ac:dyDescent="0.2">
      <c r="A20" s="35">
        <v>16</v>
      </c>
      <c r="B20" s="36" t="s">
        <v>24</v>
      </c>
      <c r="C20" s="37" t="s">
        <v>59</v>
      </c>
      <c r="D20" s="15">
        <f t="shared" si="1"/>
        <v>4.8150000000000004</v>
      </c>
      <c r="E20" s="38">
        <v>5</v>
      </c>
      <c r="F20" s="14">
        <v>5</v>
      </c>
      <c r="G20" s="14">
        <v>5</v>
      </c>
      <c r="H20" s="40">
        <v>71</v>
      </c>
      <c r="I20" s="39">
        <f t="shared" si="2"/>
        <v>90.814999999999998</v>
      </c>
      <c r="J20" s="17" t="str">
        <f t="shared" si="0"/>
        <v>A1</v>
      </c>
    </row>
    <row r="21" spans="1:10" x14ac:dyDescent="0.2">
      <c r="A21" s="35">
        <v>17</v>
      </c>
      <c r="B21" s="36" t="s">
        <v>25</v>
      </c>
      <c r="C21" s="37" t="s">
        <v>60</v>
      </c>
      <c r="D21" s="15">
        <f t="shared" si="1"/>
        <v>4.75</v>
      </c>
      <c r="E21" s="38">
        <v>5</v>
      </c>
      <c r="F21" s="14">
        <v>5</v>
      </c>
      <c r="G21" s="14">
        <v>5</v>
      </c>
      <c r="H21" s="14">
        <v>68.599999999999994</v>
      </c>
      <c r="I21" s="39">
        <f t="shared" si="2"/>
        <v>88.35</v>
      </c>
      <c r="J21" s="17" t="str">
        <f t="shared" si="0"/>
        <v>A2</v>
      </c>
    </row>
    <row r="22" spans="1:10" x14ac:dyDescent="0.2">
      <c r="A22" s="35">
        <v>18</v>
      </c>
      <c r="B22" s="36" t="s">
        <v>26</v>
      </c>
      <c r="C22" s="37" t="s">
        <v>61</v>
      </c>
      <c r="D22" s="15">
        <f t="shared" si="1"/>
        <v>3.5</v>
      </c>
      <c r="E22" s="38">
        <v>5</v>
      </c>
      <c r="F22" s="14">
        <v>5</v>
      </c>
      <c r="G22" s="14">
        <v>5</v>
      </c>
      <c r="H22" s="14">
        <v>30</v>
      </c>
      <c r="I22" s="39">
        <f t="shared" si="2"/>
        <v>48.5</v>
      </c>
      <c r="J22" s="17" t="str">
        <f t="shared" si="0"/>
        <v>C2</v>
      </c>
    </row>
    <row r="23" spans="1:10" x14ac:dyDescent="0.2">
      <c r="A23" s="35">
        <v>19</v>
      </c>
      <c r="B23" s="36" t="s">
        <v>27</v>
      </c>
      <c r="C23" s="37" t="s">
        <v>62</v>
      </c>
      <c r="D23" s="15">
        <f t="shared" si="1"/>
        <v>3</v>
      </c>
      <c r="E23" s="38">
        <v>5</v>
      </c>
      <c r="F23" s="14">
        <v>5</v>
      </c>
      <c r="G23" s="14">
        <v>5</v>
      </c>
      <c r="H23" s="14">
        <v>21</v>
      </c>
      <c r="I23" s="39">
        <f t="shared" si="2"/>
        <v>39</v>
      </c>
      <c r="J23" s="17" t="str">
        <f t="shared" si="0"/>
        <v>D</v>
      </c>
    </row>
    <row r="24" spans="1:10" x14ac:dyDescent="0.2">
      <c r="A24" s="35">
        <v>20</v>
      </c>
      <c r="B24" s="36" t="s">
        <v>28</v>
      </c>
      <c r="C24" s="37" t="s">
        <v>63</v>
      </c>
      <c r="D24" s="15">
        <f t="shared" si="1"/>
        <v>4.4400000000000004</v>
      </c>
      <c r="E24" s="38">
        <v>5</v>
      </c>
      <c r="F24" s="14">
        <v>5</v>
      </c>
      <c r="G24" s="14">
        <v>5</v>
      </c>
      <c r="H24" s="14">
        <v>53.5</v>
      </c>
      <c r="I24" s="39">
        <f t="shared" si="2"/>
        <v>72.94</v>
      </c>
      <c r="J24" s="17" t="str">
        <f t="shared" si="0"/>
        <v>B1</v>
      </c>
    </row>
    <row r="25" spans="1:10" x14ac:dyDescent="0.2">
      <c r="A25" s="35">
        <v>21</v>
      </c>
      <c r="B25" s="36" t="s">
        <v>29</v>
      </c>
      <c r="C25" s="37" t="s">
        <v>64</v>
      </c>
      <c r="D25" s="15">
        <f t="shared" si="1"/>
        <v>2.875</v>
      </c>
      <c r="E25" s="38">
        <v>5</v>
      </c>
      <c r="F25" s="14">
        <v>5</v>
      </c>
      <c r="G25" s="14">
        <v>5</v>
      </c>
      <c r="H25" s="14">
        <v>57</v>
      </c>
      <c r="I25" s="39">
        <f t="shared" si="2"/>
        <v>74.875</v>
      </c>
      <c r="J25" s="17" t="str">
        <f t="shared" si="0"/>
        <v>B1</v>
      </c>
    </row>
    <row r="26" spans="1:10" x14ac:dyDescent="0.2">
      <c r="A26" s="35">
        <v>22</v>
      </c>
      <c r="B26" s="36" t="s">
        <v>30</v>
      </c>
      <c r="C26" s="37" t="s">
        <v>65</v>
      </c>
      <c r="D26" s="15">
        <f t="shared" si="1"/>
        <v>4.6900000000000004</v>
      </c>
      <c r="E26" s="38">
        <v>5</v>
      </c>
      <c r="F26" s="14">
        <v>5</v>
      </c>
      <c r="G26" s="14">
        <v>5</v>
      </c>
      <c r="H26" s="14">
        <v>73.5</v>
      </c>
      <c r="I26" s="39">
        <f t="shared" si="2"/>
        <v>93.19</v>
      </c>
      <c r="J26" s="17" t="str">
        <f t="shared" si="0"/>
        <v>A1</v>
      </c>
    </row>
    <row r="27" spans="1:10" x14ac:dyDescent="0.2">
      <c r="A27" s="35">
        <v>23</v>
      </c>
      <c r="B27" s="36" t="s">
        <v>31</v>
      </c>
      <c r="C27" s="37" t="s">
        <v>66</v>
      </c>
      <c r="D27" s="15">
        <f t="shared" si="1"/>
        <v>0.375</v>
      </c>
      <c r="E27" s="38">
        <v>5</v>
      </c>
      <c r="F27" s="14">
        <v>3</v>
      </c>
      <c r="G27" s="14">
        <v>3</v>
      </c>
      <c r="H27" s="14">
        <v>5</v>
      </c>
      <c r="I27" s="39">
        <f t="shared" si="2"/>
        <v>16.375</v>
      </c>
      <c r="J27" s="17" t="str">
        <f t="shared" si="0"/>
        <v>E</v>
      </c>
    </row>
    <row r="28" spans="1:10" x14ac:dyDescent="0.2">
      <c r="A28" s="35">
        <v>24</v>
      </c>
      <c r="B28" s="36" t="s">
        <v>32</v>
      </c>
      <c r="C28" s="37" t="s">
        <v>47</v>
      </c>
      <c r="D28" s="15">
        <f t="shared" si="1"/>
        <v>4.0650000000000004</v>
      </c>
      <c r="E28" s="38">
        <v>5</v>
      </c>
      <c r="F28" s="14">
        <v>5</v>
      </c>
      <c r="G28" s="14">
        <v>5</v>
      </c>
      <c r="H28" s="14">
        <v>69.5</v>
      </c>
      <c r="I28" s="39">
        <f t="shared" si="2"/>
        <v>88.564999999999998</v>
      </c>
      <c r="J28" s="17" t="str">
        <f t="shared" si="0"/>
        <v>A2</v>
      </c>
    </row>
    <row r="29" spans="1:10" x14ac:dyDescent="0.2">
      <c r="A29" s="35">
        <v>25</v>
      </c>
      <c r="B29" s="36" t="s">
        <v>33</v>
      </c>
      <c r="C29" s="37" t="s">
        <v>67</v>
      </c>
      <c r="D29" s="15">
        <f t="shared" si="1"/>
        <v>2.44</v>
      </c>
      <c r="E29" s="38">
        <v>5</v>
      </c>
      <c r="F29" s="14">
        <v>5</v>
      </c>
      <c r="G29" s="14">
        <v>5</v>
      </c>
      <c r="H29" s="14">
        <v>32.5</v>
      </c>
      <c r="I29" s="39">
        <f t="shared" si="2"/>
        <v>49.94</v>
      </c>
      <c r="J29" s="17" t="str">
        <f t="shared" si="0"/>
        <v>C2</v>
      </c>
    </row>
    <row r="30" spans="1:10" x14ac:dyDescent="0.2">
      <c r="A30" s="35">
        <v>26</v>
      </c>
      <c r="B30" s="36" t="s">
        <v>34</v>
      </c>
      <c r="C30" s="37" t="s">
        <v>63</v>
      </c>
      <c r="D30" s="15">
        <f t="shared" si="1"/>
        <v>4.4400000000000004</v>
      </c>
      <c r="E30" s="38">
        <v>5</v>
      </c>
      <c r="F30" s="14">
        <v>5</v>
      </c>
      <c r="G30" s="14">
        <v>5</v>
      </c>
      <c r="H30" s="14">
        <v>67</v>
      </c>
      <c r="I30" s="39">
        <f t="shared" si="2"/>
        <v>86.44</v>
      </c>
      <c r="J30" s="17" t="str">
        <f t="shared" si="0"/>
        <v>A2</v>
      </c>
    </row>
    <row r="31" spans="1:10" x14ac:dyDescent="0.2">
      <c r="A31" s="35">
        <v>27</v>
      </c>
      <c r="B31" s="36" t="s">
        <v>35</v>
      </c>
      <c r="C31" s="37" t="s">
        <v>68</v>
      </c>
      <c r="D31" s="15">
        <f t="shared" si="1"/>
        <v>1.5</v>
      </c>
      <c r="E31" s="38">
        <v>5</v>
      </c>
      <c r="F31" s="14">
        <v>4</v>
      </c>
      <c r="G31" s="14">
        <v>4</v>
      </c>
      <c r="H31" s="14">
        <v>45.5</v>
      </c>
      <c r="I31" s="39">
        <f t="shared" si="2"/>
        <v>60</v>
      </c>
      <c r="J31" s="17" t="str">
        <f t="shared" si="0"/>
        <v>C1</v>
      </c>
    </row>
    <row r="32" spans="1:10" x14ac:dyDescent="0.2">
      <c r="A32" s="35">
        <v>28</v>
      </c>
      <c r="B32" s="36" t="s">
        <v>36</v>
      </c>
      <c r="C32" s="37" t="s">
        <v>48</v>
      </c>
      <c r="D32" s="15">
        <f t="shared" si="1"/>
        <v>4.375</v>
      </c>
      <c r="E32" s="38">
        <v>5</v>
      </c>
      <c r="F32" s="14">
        <v>5</v>
      </c>
      <c r="G32" s="14">
        <v>5</v>
      </c>
      <c r="H32" s="14">
        <v>63.5</v>
      </c>
      <c r="I32" s="39">
        <f t="shared" si="2"/>
        <v>82.875</v>
      </c>
      <c r="J32" s="17" t="str">
        <f t="shared" si="0"/>
        <v>A2</v>
      </c>
    </row>
    <row r="33" spans="1:11" x14ac:dyDescent="0.2">
      <c r="A33" s="35">
        <v>29</v>
      </c>
      <c r="B33" s="36" t="s">
        <v>37</v>
      </c>
      <c r="C33" s="37" t="s">
        <v>69</v>
      </c>
      <c r="D33" s="15">
        <f t="shared" si="1"/>
        <v>4.5</v>
      </c>
      <c r="E33" s="38">
        <v>5</v>
      </c>
      <c r="F33" s="14">
        <v>5</v>
      </c>
      <c r="G33" s="14">
        <v>5</v>
      </c>
      <c r="H33" s="14">
        <v>41.5</v>
      </c>
      <c r="I33" s="39">
        <f t="shared" si="2"/>
        <v>61</v>
      </c>
      <c r="J33" s="17" t="str">
        <f t="shared" si="0"/>
        <v>B2</v>
      </c>
    </row>
    <row r="34" spans="1:11" x14ac:dyDescent="0.2">
      <c r="A34" s="35">
        <v>30</v>
      </c>
      <c r="B34" s="36" t="s">
        <v>38</v>
      </c>
      <c r="C34" s="37" t="s">
        <v>49</v>
      </c>
      <c r="D34" s="15">
        <f t="shared" si="1"/>
        <v>4.25</v>
      </c>
      <c r="E34" s="38">
        <v>5</v>
      </c>
      <c r="F34" s="14">
        <v>5</v>
      </c>
      <c r="G34" s="14">
        <v>5</v>
      </c>
      <c r="H34" s="14">
        <v>59</v>
      </c>
      <c r="I34" s="39">
        <f t="shared" si="2"/>
        <v>78.25</v>
      </c>
      <c r="J34" s="17" t="str">
        <f t="shared" si="0"/>
        <v>B1</v>
      </c>
    </row>
    <row r="35" spans="1:11" x14ac:dyDescent="0.2">
      <c r="A35" s="35">
        <v>31</v>
      </c>
      <c r="B35" s="36" t="s">
        <v>39</v>
      </c>
      <c r="C35" s="37" t="s">
        <v>70</v>
      </c>
      <c r="D35" s="15">
        <f t="shared" si="1"/>
        <v>3.3149999999999999</v>
      </c>
      <c r="E35" s="38">
        <v>5</v>
      </c>
      <c r="F35" s="14">
        <v>5</v>
      </c>
      <c r="G35" s="14">
        <v>5</v>
      </c>
      <c r="H35" s="14">
        <v>42</v>
      </c>
      <c r="I35" s="39">
        <f t="shared" si="2"/>
        <v>60.314999999999998</v>
      </c>
      <c r="J35" s="17" t="str">
        <f t="shared" si="0"/>
        <v>C1</v>
      </c>
    </row>
    <row r="36" spans="1:11" x14ac:dyDescent="0.2">
      <c r="A36" s="35">
        <v>32</v>
      </c>
      <c r="B36" s="36" t="s">
        <v>40</v>
      </c>
      <c r="C36" s="37" t="s">
        <v>71</v>
      </c>
      <c r="D36" s="15">
        <f t="shared" si="1"/>
        <v>1.375</v>
      </c>
      <c r="E36" s="38">
        <v>5</v>
      </c>
      <c r="F36" s="14">
        <v>4</v>
      </c>
      <c r="G36" s="14">
        <v>4</v>
      </c>
      <c r="H36" s="14">
        <v>41</v>
      </c>
      <c r="I36" s="39">
        <f t="shared" si="2"/>
        <v>55.375</v>
      </c>
      <c r="J36" s="17" t="str">
        <f t="shared" si="0"/>
        <v>C1</v>
      </c>
    </row>
    <row r="37" spans="1:11" x14ac:dyDescent="0.2">
      <c r="A37" s="35">
        <v>33</v>
      </c>
      <c r="B37" s="36" t="s">
        <v>41</v>
      </c>
      <c r="C37" s="37" t="s">
        <v>55</v>
      </c>
      <c r="D37" s="15">
        <f t="shared" si="1"/>
        <v>3.8149999999999999</v>
      </c>
      <c r="E37" s="38">
        <v>5</v>
      </c>
      <c r="F37" s="14">
        <v>5</v>
      </c>
      <c r="G37" s="14">
        <v>5</v>
      </c>
      <c r="H37" s="14">
        <v>24</v>
      </c>
      <c r="I37" s="39">
        <f t="shared" si="2"/>
        <v>42.814999999999998</v>
      </c>
      <c r="J37" s="17" t="str">
        <f t="shared" si="0"/>
        <v>C2</v>
      </c>
    </row>
    <row r="38" spans="1:11" x14ac:dyDescent="0.2">
      <c r="A38" s="35">
        <v>34</v>
      </c>
      <c r="B38" s="36" t="s">
        <v>42</v>
      </c>
      <c r="C38" s="37" t="s">
        <v>72</v>
      </c>
      <c r="D38" s="15">
        <f t="shared" si="1"/>
        <v>4.1900000000000004</v>
      </c>
      <c r="E38" s="38">
        <v>5</v>
      </c>
      <c r="F38" s="14">
        <v>5</v>
      </c>
      <c r="G38" s="14">
        <v>5</v>
      </c>
      <c r="H38" s="14">
        <v>70</v>
      </c>
      <c r="I38" s="39">
        <f t="shared" si="2"/>
        <v>89.19</v>
      </c>
      <c r="J38" s="17" t="str">
        <f t="shared" si="0"/>
        <v>A2</v>
      </c>
    </row>
    <row r="39" spans="1:11" x14ac:dyDescent="0.2">
      <c r="A39" s="35">
        <v>35</v>
      </c>
      <c r="B39" s="36" t="s">
        <v>43</v>
      </c>
      <c r="C39" s="37" t="s">
        <v>53</v>
      </c>
      <c r="D39" s="15">
        <f t="shared" si="1"/>
        <v>4</v>
      </c>
      <c r="E39" s="38">
        <v>5</v>
      </c>
      <c r="F39" s="14">
        <v>5</v>
      </c>
      <c r="G39" s="14">
        <v>5</v>
      </c>
      <c r="H39" s="14">
        <v>31</v>
      </c>
      <c r="I39" s="39">
        <f t="shared" si="2"/>
        <v>50</v>
      </c>
      <c r="J39" s="17" t="str">
        <f t="shared" si="0"/>
        <v>C2</v>
      </c>
    </row>
    <row r="40" spans="1:11" x14ac:dyDescent="0.2">
      <c r="A40" s="35">
        <v>36</v>
      </c>
      <c r="B40" s="36" t="s">
        <v>44</v>
      </c>
      <c r="C40" s="37" t="s">
        <v>73</v>
      </c>
      <c r="D40" s="15">
        <f t="shared" si="1"/>
        <v>3.0649999999999999</v>
      </c>
      <c r="E40" s="38">
        <v>5</v>
      </c>
      <c r="F40" s="14">
        <v>5</v>
      </c>
      <c r="G40" s="14">
        <v>5</v>
      </c>
      <c r="H40" s="14">
        <v>45</v>
      </c>
      <c r="I40" s="39">
        <f t="shared" si="2"/>
        <v>63.064999999999998</v>
      </c>
      <c r="J40" s="17" t="str">
        <f t="shared" si="0"/>
        <v>B2</v>
      </c>
      <c r="K40" s="41"/>
    </row>
    <row r="41" spans="1:11" x14ac:dyDescent="0.2">
      <c r="A41" s="35">
        <v>37</v>
      </c>
      <c r="B41" s="36" t="s">
        <v>45</v>
      </c>
      <c r="C41" s="37" t="s">
        <v>73</v>
      </c>
      <c r="D41" s="15">
        <f t="shared" si="1"/>
        <v>3.0649999999999999</v>
      </c>
      <c r="E41" s="38">
        <v>5</v>
      </c>
      <c r="F41" s="14">
        <v>5</v>
      </c>
      <c r="G41" s="14">
        <v>5</v>
      </c>
      <c r="H41" s="14">
        <v>62</v>
      </c>
      <c r="I41" s="39">
        <f t="shared" si="2"/>
        <v>80.064999999999998</v>
      </c>
      <c r="J41" s="17" t="str">
        <f t="shared" si="0"/>
        <v>B1</v>
      </c>
      <c r="K41" s="41"/>
    </row>
    <row r="42" spans="1:11" x14ac:dyDescent="0.2">
      <c r="A42" s="35">
        <v>38</v>
      </c>
      <c r="B42" s="36" t="s">
        <v>46</v>
      </c>
      <c r="C42" s="37" t="s">
        <v>74</v>
      </c>
      <c r="D42" s="15">
        <f t="shared" si="1"/>
        <v>2.5</v>
      </c>
      <c r="E42" s="38">
        <v>5</v>
      </c>
      <c r="F42" s="14">
        <v>3</v>
      </c>
      <c r="G42" s="14">
        <v>5</v>
      </c>
      <c r="H42" s="14">
        <v>22</v>
      </c>
      <c r="I42" s="39">
        <f t="shared" si="2"/>
        <v>37.5</v>
      </c>
      <c r="J42" s="17" t="str">
        <f t="shared" si="0"/>
        <v>D</v>
      </c>
      <c r="K42" s="41"/>
    </row>
    <row r="43" spans="1:11" x14ac:dyDescent="0.2">
      <c r="J43" s="42"/>
      <c r="K43" s="25"/>
    </row>
    <row r="45" spans="1:11" x14ac:dyDescent="0.2">
      <c r="A45" s="43" t="s">
        <v>8</v>
      </c>
      <c r="B45" s="44"/>
      <c r="C45" s="45"/>
      <c r="D45" s="46"/>
      <c r="E45" s="47"/>
      <c r="F45" s="22"/>
      <c r="G45" s="22" t="s">
        <v>4</v>
      </c>
      <c r="H45" s="22"/>
    </row>
    <row r="46" spans="1:11" x14ac:dyDescent="0.2">
      <c r="A46" s="43" t="s">
        <v>5</v>
      </c>
      <c r="B46" s="44"/>
      <c r="C46" s="45"/>
      <c r="D46" s="48"/>
      <c r="E46" s="47"/>
      <c r="F46" s="22"/>
      <c r="G46" s="22" t="s">
        <v>6</v>
      </c>
      <c r="H46" s="22"/>
    </row>
    <row r="47" spans="1:11" x14ac:dyDescent="0.2">
      <c r="B47" s="49"/>
      <c r="C47" s="45"/>
      <c r="D47" s="46"/>
      <c r="E47" s="47"/>
      <c r="G47" s="50"/>
    </row>
    <row r="48" spans="1:11" x14ac:dyDescent="0.2">
      <c r="B48" s="49"/>
      <c r="C48" s="45"/>
      <c r="D48" s="48"/>
      <c r="E48" s="47"/>
    </row>
  </sheetData>
  <mergeCells count="1">
    <mergeCell ref="A1:J1"/>
  </mergeCells>
  <pageMargins left="0.25" right="0.25" top="0.75" bottom="0.75" header="0.3" footer="0.3"/>
  <pageSetup paperSize="9" scale="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2"/>
  <sheetViews>
    <sheetView tabSelected="1" topLeftCell="F1" zoomScale="104" workbookViewId="0">
      <selection activeCell="H3" sqref="H3"/>
    </sheetView>
  </sheetViews>
  <sheetFormatPr defaultColWidth="9.01171875" defaultRowHeight="15" x14ac:dyDescent="0.2"/>
  <cols>
    <col min="1" max="1" width="6.05078125" style="8" customWidth="1"/>
    <col min="2" max="2" width="20.17578125" style="51" bestFit="1" customWidth="1"/>
    <col min="3" max="9" width="9.01171875" customWidth="1"/>
    <col min="10" max="10" width="9.01171875" style="52" customWidth="1"/>
  </cols>
  <sheetData>
    <row r="1" spans="1:10" x14ac:dyDescent="0.2">
      <c r="A1" s="129" t="s">
        <v>0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x14ac:dyDescent="0.2">
      <c r="A2" s="129" t="s">
        <v>7</v>
      </c>
      <c r="B2" s="129"/>
      <c r="C2" s="129"/>
      <c r="D2" s="129"/>
      <c r="E2" s="129"/>
      <c r="F2" s="129"/>
      <c r="G2" s="129"/>
      <c r="H2" s="129"/>
      <c r="I2" s="129"/>
      <c r="J2" s="129"/>
    </row>
    <row r="3" spans="1:10" x14ac:dyDescent="0.2">
      <c r="A3" s="130" t="s">
        <v>226</v>
      </c>
      <c r="B3" s="130"/>
      <c r="C3" s="53"/>
      <c r="D3" s="53"/>
      <c r="E3" s="53"/>
      <c r="F3" s="53"/>
      <c r="G3" s="53"/>
      <c r="H3" s="53" t="s">
        <v>227</v>
      </c>
      <c r="I3" s="53"/>
      <c r="J3" s="54"/>
    </row>
    <row r="4" spans="1:10" ht="25.5" x14ac:dyDescent="0.2">
      <c r="A4" s="55" t="s">
        <v>1</v>
      </c>
      <c r="B4" s="56" t="s">
        <v>2</v>
      </c>
      <c r="C4" s="57">
        <v>10</v>
      </c>
      <c r="D4" s="58" t="s">
        <v>197</v>
      </c>
      <c r="E4" s="58" t="s">
        <v>77</v>
      </c>
      <c r="F4" s="58" t="s">
        <v>79</v>
      </c>
      <c r="G4" s="58" t="s">
        <v>118</v>
      </c>
      <c r="H4" s="58" t="s">
        <v>119</v>
      </c>
      <c r="I4" s="58" t="s">
        <v>120</v>
      </c>
      <c r="J4" s="59" t="s">
        <v>3</v>
      </c>
    </row>
    <row r="5" spans="1:10" x14ac:dyDescent="0.2">
      <c r="A5" s="60">
        <v>1</v>
      </c>
      <c r="B5" s="61" t="s">
        <v>122</v>
      </c>
      <c r="C5" s="62">
        <v>9.5</v>
      </c>
      <c r="D5" s="63">
        <v>4.8</v>
      </c>
      <c r="E5" s="62">
        <v>5</v>
      </c>
      <c r="F5" s="62">
        <v>5</v>
      </c>
      <c r="G5" s="62">
        <v>5</v>
      </c>
      <c r="H5" s="62">
        <v>72</v>
      </c>
      <c r="I5" s="63">
        <v>91.8</v>
      </c>
      <c r="J5" s="17" t="s">
        <v>209</v>
      </c>
    </row>
    <row r="6" spans="1:10" x14ac:dyDescent="0.2">
      <c r="A6" s="60">
        <v>2</v>
      </c>
      <c r="B6" s="61" t="s">
        <v>123</v>
      </c>
      <c r="C6" s="62">
        <v>8.8000000000000007</v>
      </c>
      <c r="D6" s="63">
        <v>4.4000000000000004</v>
      </c>
      <c r="E6" s="62">
        <v>4</v>
      </c>
      <c r="F6" s="62">
        <v>5</v>
      </c>
      <c r="G6" s="62">
        <v>5</v>
      </c>
      <c r="H6" s="62">
        <v>46</v>
      </c>
      <c r="I6" s="63">
        <v>64.400000000000006</v>
      </c>
      <c r="J6" s="17" t="s">
        <v>215</v>
      </c>
    </row>
    <row r="7" spans="1:10" x14ac:dyDescent="0.2">
      <c r="A7" s="60">
        <v>3</v>
      </c>
      <c r="B7" s="61" t="s">
        <v>124</v>
      </c>
      <c r="C7" s="62">
        <v>9.5</v>
      </c>
      <c r="D7" s="63">
        <v>4.8</v>
      </c>
      <c r="E7" s="62">
        <v>5</v>
      </c>
      <c r="F7" s="62">
        <v>5</v>
      </c>
      <c r="G7" s="62">
        <v>5</v>
      </c>
      <c r="H7" s="62">
        <v>66.5</v>
      </c>
      <c r="I7" s="63">
        <v>86.3</v>
      </c>
      <c r="J7" s="17" t="s">
        <v>210</v>
      </c>
    </row>
    <row r="8" spans="1:10" x14ac:dyDescent="0.2">
      <c r="A8" s="60">
        <v>4</v>
      </c>
      <c r="B8" s="61" t="s">
        <v>125</v>
      </c>
      <c r="C8" s="62">
        <v>9.8000000000000007</v>
      </c>
      <c r="D8" s="63">
        <v>4.9000000000000004</v>
      </c>
      <c r="E8" s="62">
        <v>5</v>
      </c>
      <c r="F8" s="62">
        <v>5</v>
      </c>
      <c r="G8" s="62">
        <v>5</v>
      </c>
      <c r="H8" s="64">
        <v>69</v>
      </c>
      <c r="I8" s="63">
        <v>88.9</v>
      </c>
      <c r="J8" s="17" t="s">
        <v>210</v>
      </c>
    </row>
    <row r="9" spans="1:10" x14ac:dyDescent="0.2">
      <c r="A9" s="60">
        <v>5</v>
      </c>
      <c r="B9" s="61" t="s">
        <v>126</v>
      </c>
      <c r="C9" s="62">
        <v>9.5</v>
      </c>
      <c r="D9" s="63">
        <v>4.8</v>
      </c>
      <c r="E9" s="62">
        <v>5</v>
      </c>
      <c r="F9" s="62">
        <v>5</v>
      </c>
      <c r="G9" s="62">
        <v>5</v>
      </c>
      <c r="H9" s="62">
        <v>57</v>
      </c>
      <c r="I9" s="63">
        <v>76.8</v>
      </c>
      <c r="J9" s="17" t="s">
        <v>212</v>
      </c>
    </row>
    <row r="10" spans="1:10" x14ac:dyDescent="0.2">
      <c r="A10" s="60">
        <v>6</v>
      </c>
      <c r="B10" s="61" t="s">
        <v>127</v>
      </c>
      <c r="C10" s="62">
        <v>9.5</v>
      </c>
      <c r="D10" s="63">
        <v>4.8</v>
      </c>
      <c r="E10" s="62">
        <v>4</v>
      </c>
      <c r="F10" s="62">
        <v>5</v>
      </c>
      <c r="G10" s="62">
        <v>5</v>
      </c>
      <c r="H10" s="62">
        <v>41</v>
      </c>
      <c r="I10" s="63">
        <v>59.8</v>
      </c>
      <c r="J10" s="17" t="s">
        <v>211</v>
      </c>
    </row>
    <row r="11" spans="1:10" x14ac:dyDescent="0.2">
      <c r="A11" s="60">
        <v>7</v>
      </c>
      <c r="B11" s="61" t="s">
        <v>128</v>
      </c>
      <c r="C11" s="62">
        <v>10</v>
      </c>
      <c r="D11" s="63">
        <v>5</v>
      </c>
      <c r="E11" s="62">
        <v>5</v>
      </c>
      <c r="F11" s="62">
        <v>5</v>
      </c>
      <c r="G11" s="62">
        <v>5</v>
      </c>
      <c r="H11" s="62">
        <v>72</v>
      </c>
      <c r="I11" s="63">
        <v>92</v>
      </c>
      <c r="J11" s="17" t="s">
        <v>209</v>
      </c>
    </row>
    <row r="12" spans="1:10" x14ac:dyDescent="0.2">
      <c r="A12" s="60">
        <v>8</v>
      </c>
      <c r="B12" s="61" t="s">
        <v>129</v>
      </c>
      <c r="C12" s="62">
        <v>7.8</v>
      </c>
      <c r="D12" s="63">
        <v>3.9</v>
      </c>
      <c r="E12" s="62">
        <v>3</v>
      </c>
      <c r="F12" s="62">
        <v>4</v>
      </c>
      <c r="G12" s="62">
        <v>4</v>
      </c>
      <c r="H12" s="62">
        <v>23</v>
      </c>
      <c r="I12" s="63">
        <v>37.9</v>
      </c>
      <c r="J12" s="17" t="s">
        <v>214</v>
      </c>
    </row>
    <row r="13" spans="1:10" x14ac:dyDescent="0.2">
      <c r="A13" s="60">
        <v>9</v>
      </c>
      <c r="B13" s="61" t="s">
        <v>130</v>
      </c>
      <c r="C13" s="62">
        <v>9.3000000000000007</v>
      </c>
      <c r="D13" s="63">
        <v>4.5999999999999996</v>
      </c>
      <c r="E13" s="62">
        <v>5</v>
      </c>
      <c r="F13" s="62">
        <v>5</v>
      </c>
      <c r="G13" s="62">
        <v>5</v>
      </c>
      <c r="H13" s="62">
        <v>63</v>
      </c>
      <c r="I13" s="63">
        <v>82.6</v>
      </c>
      <c r="J13" s="17" t="s">
        <v>210</v>
      </c>
    </row>
    <row r="14" spans="1:10" x14ac:dyDescent="0.2">
      <c r="A14" s="60">
        <v>10</v>
      </c>
      <c r="B14" s="61" t="s">
        <v>131</v>
      </c>
      <c r="C14" s="62">
        <v>9.3000000000000007</v>
      </c>
      <c r="D14" s="63">
        <v>4.5999999999999996</v>
      </c>
      <c r="E14" s="62">
        <v>5</v>
      </c>
      <c r="F14" s="62">
        <v>5</v>
      </c>
      <c r="G14" s="62">
        <v>5</v>
      </c>
      <c r="H14" s="62">
        <v>53</v>
      </c>
      <c r="I14" s="63">
        <v>72.599999999999994</v>
      </c>
      <c r="J14" s="17" t="s">
        <v>212</v>
      </c>
    </row>
    <row r="15" spans="1:10" x14ac:dyDescent="0.2">
      <c r="A15" s="60">
        <v>11</v>
      </c>
      <c r="B15" s="61" t="s">
        <v>132</v>
      </c>
      <c r="C15" s="62">
        <v>8.3000000000000007</v>
      </c>
      <c r="D15" s="63">
        <v>4.0999999999999996</v>
      </c>
      <c r="E15" s="62">
        <v>5</v>
      </c>
      <c r="F15" s="62">
        <v>5</v>
      </c>
      <c r="G15" s="62">
        <v>5</v>
      </c>
      <c r="H15" s="62">
        <v>61</v>
      </c>
      <c r="I15" s="63">
        <v>80.099999999999994</v>
      </c>
      <c r="J15" s="17" t="s">
        <v>212</v>
      </c>
    </row>
    <row r="16" spans="1:10" x14ac:dyDescent="0.2">
      <c r="A16" s="60">
        <v>12</v>
      </c>
      <c r="B16" s="61" t="s">
        <v>133</v>
      </c>
      <c r="C16" s="62">
        <v>8.5</v>
      </c>
      <c r="D16" s="63">
        <v>4.3</v>
      </c>
      <c r="E16" s="62">
        <v>3</v>
      </c>
      <c r="F16" s="62">
        <v>4</v>
      </c>
      <c r="G16" s="62">
        <v>4</v>
      </c>
      <c r="H16" s="62">
        <v>30</v>
      </c>
      <c r="I16" s="63">
        <v>45.3</v>
      </c>
      <c r="J16" s="17" t="s">
        <v>213</v>
      </c>
    </row>
    <row r="17" spans="1:10" x14ac:dyDescent="0.2">
      <c r="A17" s="60">
        <v>13</v>
      </c>
      <c r="B17" s="61" t="s">
        <v>134</v>
      </c>
      <c r="C17" s="62">
        <v>9.5</v>
      </c>
      <c r="D17" s="63">
        <v>4.8</v>
      </c>
      <c r="E17" s="62">
        <v>3</v>
      </c>
      <c r="F17" s="62">
        <v>4</v>
      </c>
      <c r="G17" s="62">
        <v>4</v>
      </c>
      <c r="H17" s="62">
        <v>34</v>
      </c>
      <c r="I17" s="63">
        <v>49.8</v>
      </c>
      <c r="J17" s="17" t="s">
        <v>213</v>
      </c>
    </row>
    <row r="18" spans="1:10" x14ac:dyDescent="0.2">
      <c r="A18" s="60">
        <v>14</v>
      </c>
      <c r="B18" s="61" t="s">
        <v>135</v>
      </c>
      <c r="C18" s="62">
        <v>9.8000000000000007</v>
      </c>
      <c r="D18" s="63">
        <v>4.9000000000000004</v>
      </c>
      <c r="E18" s="62">
        <v>3</v>
      </c>
      <c r="F18" s="62">
        <v>4</v>
      </c>
      <c r="G18" s="62">
        <v>4</v>
      </c>
      <c r="H18" s="62">
        <v>32</v>
      </c>
      <c r="I18" s="63">
        <v>47.9</v>
      </c>
      <c r="J18" s="17" t="s">
        <v>213</v>
      </c>
    </row>
    <row r="19" spans="1:10" x14ac:dyDescent="0.2">
      <c r="A19" s="60">
        <v>15</v>
      </c>
      <c r="B19" s="61" t="s">
        <v>136</v>
      </c>
      <c r="C19" s="62">
        <v>8.5</v>
      </c>
      <c r="D19" s="63">
        <v>4.3</v>
      </c>
      <c r="E19" s="62">
        <v>5</v>
      </c>
      <c r="F19" s="62">
        <v>5</v>
      </c>
      <c r="G19" s="62">
        <v>5</v>
      </c>
      <c r="H19" s="62">
        <v>52</v>
      </c>
      <c r="I19" s="63">
        <v>71.3</v>
      </c>
      <c r="J19" s="17" t="s">
        <v>212</v>
      </c>
    </row>
    <row r="20" spans="1:10" x14ac:dyDescent="0.2">
      <c r="A20" s="60">
        <v>16</v>
      </c>
      <c r="B20" s="61" t="s">
        <v>137</v>
      </c>
      <c r="C20" s="62">
        <v>9</v>
      </c>
      <c r="D20" s="63">
        <v>4.5</v>
      </c>
      <c r="E20" s="62">
        <v>5</v>
      </c>
      <c r="F20" s="62">
        <v>5</v>
      </c>
      <c r="G20" s="62">
        <v>5</v>
      </c>
      <c r="H20" s="62">
        <v>54</v>
      </c>
      <c r="I20" s="63">
        <v>73.5</v>
      </c>
      <c r="J20" s="17" t="s">
        <v>212</v>
      </c>
    </row>
    <row r="21" spans="1:10" x14ac:dyDescent="0.2">
      <c r="A21" s="60">
        <v>17</v>
      </c>
      <c r="B21" s="61" t="s">
        <v>138</v>
      </c>
      <c r="C21" s="62">
        <v>9.8000000000000007</v>
      </c>
      <c r="D21" s="63">
        <v>4.9000000000000004</v>
      </c>
      <c r="E21" s="62">
        <v>3</v>
      </c>
      <c r="F21" s="62">
        <v>4</v>
      </c>
      <c r="G21" s="62">
        <v>4</v>
      </c>
      <c r="H21" s="62">
        <v>10</v>
      </c>
      <c r="I21" s="63">
        <v>25.9</v>
      </c>
      <c r="J21" s="17" t="s">
        <v>216</v>
      </c>
    </row>
    <row r="22" spans="1:10" x14ac:dyDescent="0.2">
      <c r="A22" s="60">
        <v>18</v>
      </c>
      <c r="B22" s="61" t="s">
        <v>139</v>
      </c>
      <c r="C22" s="62">
        <v>5</v>
      </c>
      <c r="D22" s="63">
        <v>2.5</v>
      </c>
      <c r="E22" s="62">
        <v>5</v>
      </c>
      <c r="F22" s="62">
        <v>5</v>
      </c>
      <c r="G22" s="62">
        <v>5</v>
      </c>
      <c r="H22" s="62">
        <v>47.5</v>
      </c>
      <c r="I22" s="63">
        <v>65</v>
      </c>
      <c r="J22" s="17" t="s">
        <v>215</v>
      </c>
    </row>
    <row r="23" spans="1:10" x14ac:dyDescent="0.2">
      <c r="A23" s="60">
        <v>19</v>
      </c>
      <c r="B23" s="61" t="s">
        <v>140</v>
      </c>
      <c r="C23" s="62">
        <v>9</v>
      </c>
      <c r="D23" s="63">
        <v>4.5</v>
      </c>
      <c r="E23" s="62">
        <v>5</v>
      </c>
      <c r="F23" s="62">
        <v>5</v>
      </c>
      <c r="G23" s="62">
        <v>5</v>
      </c>
      <c r="H23" s="62">
        <v>56.5</v>
      </c>
      <c r="I23" s="63">
        <v>76</v>
      </c>
      <c r="J23" s="17" t="s">
        <v>212</v>
      </c>
    </row>
    <row r="24" spans="1:10" x14ac:dyDescent="0.2">
      <c r="A24" s="60">
        <v>20</v>
      </c>
      <c r="B24" s="61" t="s">
        <v>141</v>
      </c>
      <c r="C24" s="62">
        <v>8.5</v>
      </c>
      <c r="D24" s="63">
        <v>4.3</v>
      </c>
      <c r="E24" s="62">
        <v>3</v>
      </c>
      <c r="F24" s="62">
        <v>4</v>
      </c>
      <c r="G24" s="62">
        <v>4</v>
      </c>
      <c r="H24" s="62">
        <v>17</v>
      </c>
      <c r="I24" s="63">
        <v>32.299999999999997</v>
      </c>
      <c r="J24" s="17" t="s">
        <v>216</v>
      </c>
    </row>
    <row r="25" spans="1:10" x14ac:dyDescent="0.2">
      <c r="A25" s="60">
        <v>21</v>
      </c>
      <c r="B25" s="61" t="s">
        <v>142</v>
      </c>
      <c r="C25" s="62">
        <v>9</v>
      </c>
      <c r="D25" s="63">
        <v>4.5</v>
      </c>
      <c r="E25" s="62">
        <v>5</v>
      </c>
      <c r="F25" s="62">
        <v>5</v>
      </c>
      <c r="G25" s="62">
        <v>5</v>
      </c>
      <c r="H25" s="62">
        <v>53</v>
      </c>
      <c r="I25" s="63">
        <v>72.5</v>
      </c>
      <c r="J25" s="17" t="s">
        <v>212</v>
      </c>
    </row>
    <row r="26" spans="1:10" x14ac:dyDescent="0.2">
      <c r="A26" s="60">
        <v>22</v>
      </c>
      <c r="B26" s="61" t="s">
        <v>143</v>
      </c>
      <c r="C26" s="62">
        <v>7.5</v>
      </c>
      <c r="D26" s="63">
        <v>3.8</v>
      </c>
      <c r="E26" s="62">
        <v>3</v>
      </c>
      <c r="F26" s="62">
        <v>4</v>
      </c>
      <c r="G26" s="62">
        <v>4</v>
      </c>
      <c r="H26" s="62">
        <v>37</v>
      </c>
      <c r="I26" s="63">
        <v>51.8</v>
      </c>
      <c r="J26" s="17" t="s">
        <v>211</v>
      </c>
    </row>
    <row r="27" spans="1:10" x14ac:dyDescent="0.2">
      <c r="A27" s="60">
        <v>23</v>
      </c>
      <c r="B27" s="61" t="s">
        <v>144</v>
      </c>
      <c r="C27" s="62">
        <v>8</v>
      </c>
      <c r="D27" s="63">
        <v>4</v>
      </c>
      <c r="E27" s="62">
        <v>5</v>
      </c>
      <c r="F27" s="62">
        <v>5</v>
      </c>
      <c r="G27" s="62">
        <v>5</v>
      </c>
      <c r="H27" s="64">
        <v>61</v>
      </c>
      <c r="I27" s="63">
        <v>80</v>
      </c>
      <c r="J27" s="17" t="s">
        <v>212</v>
      </c>
    </row>
    <row r="28" spans="1:10" x14ac:dyDescent="0.2">
      <c r="A28" s="60">
        <v>24</v>
      </c>
      <c r="B28" s="61" t="s">
        <v>145</v>
      </c>
      <c r="C28" s="62">
        <v>8.5</v>
      </c>
      <c r="D28" s="63">
        <v>4.3</v>
      </c>
      <c r="E28" s="62">
        <v>3</v>
      </c>
      <c r="F28" s="62">
        <v>4</v>
      </c>
      <c r="G28" s="62">
        <v>4</v>
      </c>
      <c r="H28" s="62">
        <v>17</v>
      </c>
      <c r="I28" s="63">
        <v>32.299999999999997</v>
      </c>
      <c r="J28" s="17" t="s">
        <v>216</v>
      </c>
    </row>
    <row r="29" spans="1:10" x14ac:dyDescent="0.2">
      <c r="A29" s="60">
        <v>25</v>
      </c>
      <c r="B29" s="61" t="s">
        <v>146</v>
      </c>
      <c r="C29" s="62">
        <v>7.5</v>
      </c>
      <c r="D29" s="63">
        <v>3.8</v>
      </c>
      <c r="E29" s="62">
        <v>3</v>
      </c>
      <c r="F29" s="62">
        <v>4</v>
      </c>
      <c r="G29" s="62">
        <v>4</v>
      </c>
      <c r="H29" s="62">
        <v>7</v>
      </c>
      <c r="I29" s="63">
        <v>21.8</v>
      </c>
      <c r="J29" s="17" t="s">
        <v>216</v>
      </c>
    </row>
    <row r="30" spans="1:10" x14ac:dyDescent="0.2">
      <c r="A30" s="60">
        <v>26</v>
      </c>
      <c r="B30" s="61" t="s">
        <v>147</v>
      </c>
      <c r="C30" s="62">
        <v>9</v>
      </c>
      <c r="D30" s="63">
        <v>4.5</v>
      </c>
      <c r="E30" s="62">
        <v>5</v>
      </c>
      <c r="F30" s="62">
        <v>5</v>
      </c>
      <c r="G30" s="62">
        <v>5</v>
      </c>
      <c r="H30" s="62">
        <v>48</v>
      </c>
      <c r="I30" s="63">
        <v>67.5</v>
      </c>
      <c r="J30" s="17" t="s">
        <v>215</v>
      </c>
    </row>
    <row r="31" spans="1:10" x14ac:dyDescent="0.2">
      <c r="A31" s="60">
        <v>27</v>
      </c>
      <c r="B31" s="61" t="s">
        <v>148</v>
      </c>
      <c r="C31" s="62">
        <v>10</v>
      </c>
      <c r="D31" s="63">
        <v>5</v>
      </c>
      <c r="E31" s="62">
        <v>5</v>
      </c>
      <c r="F31" s="62">
        <v>5</v>
      </c>
      <c r="G31" s="62">
        <v>5</v>
      </c>
      <c r="H31" s="62">
        <v>70</v>
      </c>
      <c r="I31" s="63">
        <v>90</v>
      </c>
      <c r="J31" s="17" t="s">
        <v>210</v>
      </c>
    </row>
    <row r="32" spans="1:10" x14ac:dyDescent="0.2">
      <c r="A32" s="60">
        <v>28</v>
      </c>
      <c r="B32" s="61" t="s">
        <v>149</v>
      </c>
      <c r="C32" s="62">
        <v>9.8000000000000007</v>
      </c>
      <c r="D32" s="63">
        <v>4.9000000000000004</v>
      </c>
      <c r="E32" s="62">
        <v>3</v>
      </c>
      <c r="F32" s="62">
        <v>4</v>
      </c>
      <c r="G32" s="62">
        <v>4</v>
      </c>
      <c r="H32" s="62">
        <v>18</v>
      </c>
      <c r="I32" s="63">
        <v>33.9</v>
      </c>
      <c r="J32" s="17" t="s">
        <v>214</v>
      </c>
    </row>
    <row r="33" spans="1:10" x14ac:dyDescent="0.2">
      <c r="A33" s="60">
        <v>29</v>
      </c>
      <c r="B33" s="61" t="s">
        <v>150</v>
      </c>
      <c r="C33" s="62">
        <v>10</v>
      </c>
      <c r="D33" s="63">
        <v>5</v>
      </c>
      <c r="E33" s="62">
        <v>5</v>
      </c>
      <c r="F33" s="62">
        <v>5</v>
      </c>
      <c r="G33" s="62">
        <v>5</v>
      </c>
      <c r="H33" s="62">
        <v>62</v>
      </c>
      <c r="I33" s="63">
        <v>82</v>
      </c>
      <c r="J33" s="17" t="s">
        <v>210</v>
      </c>
    </row>
    <row r="34" spans="1:10" x14ac:dyDescent="0.2">
      <c r="A34" s="60">
        <v>30</v>
      </c>
      <c r="B34" s="61" t="s">
        <v>151</v>
      </c>
      <c r="C34" s="62">
        <v>9.8000000000000007</v>
      </c>
      <c r="D34" s="63">
        <v>4.9000000000000004</v>
      </c>
      <c r="E34" s="62">
        <v>5</v>
      </c>
      <c r="F34" s="62">
        <v>5</v>
      </c>
      <c r="G34" s="62">
        <v>5</v>
      </c>
      <c r="H34" s="62">
        <v>45.5</v>
      </c>
      <c r="I34" s="63">
        <v>65.400000000000006</v>
      </c>
      <c r="J34" s="17" t="s">
        <v>215</v>
      </c>
    </row>
    <row r="35" spans="1:10" x14ac:dyDescent="0.2">
      <c r="A35" s="60">
        <v>31</v>
      </c>
      <c r="B35" s="61" t="s">
        <v>152</v>
      </c>
      <c r="C35" s="62">
        <v>9.5</v>
      </c>
      <c r="D35" s="63">
        <v>4.8</v>
      </c>
      <c r="E35" s="62">
        <v>5</v>
      </c>
      <c r="F35" s="62">
        <v>5</v>
      </c>
      <c r="G35" s="62">
        <v>5</v>
      </c>
      <c r="H35" s="62">
        <v>43</v>
      </c>
      <c r="I35" s="63">
        <v>62.8</v>
      </c>
      <c r="J35" s="17" t="s">
        <v>215</v>
      </c>
    </row>
    <row r="36" spans="1:10" x14ac:dyDescent="0.2">
      <c r="A36" s="60">
        <v>32</v>
      </c>
      <c r="B36" s="61" t="s">
        <v>153</v>
      </c>
      <c r="C36" s="62">
        <v>8.3000000000000007</v>
      </c>
      <c r="D36" s="63">
        <v>4.0999999999999996</v>
      </c>
      <c r="E36" s="62">
        <v>3</v>
      </c>
      <c r="F36" s="62">
        <v>4</v>
      </c>
      <c r="G36" s="62">
        <v>4</v>
      </c>
      <c r="H36" s="62">
        <v>18</v>
      </c>
      <c r="I36" s="63">
        <v>33.1</v>
      </c>
      <c r="J36" s="17" t="s">
        <v>214</v>
      </c>
    </row>
    <row r="37" spans="1:10" x14ac:dyDescent="0.2">
      <c r="A37" s="60">
        <v>33</v>
      </c>
      <c r="B37" s="61" t="s">
        <v>154</v>
      </c>
      <c r="C37" s="62">
        <v>9.8000000000000007</v>
      </c>
      <c r="D37" s="63">
        <v>4.9000000000000004</v>
      </c>
      <c r="E37" s="62">
        <v>5</v>
      </c>
      <c r="F37" s="62">
        <v>5</v>
      </c>
      <c r="G37" s="62">
        <v>5</v>
      </c>
      <c r="H37" s="62">
        <v>56</v>
      </c>
      <c r="I37" s="63">
        <v>75.900000000000006</v>
      </c>
      <c r="J37" s="17" t="s">
        <v>212</v>
      </c>
    </row>
    <row r="38" spans="1:10" x14ac:dyDescent="0.2">
      <c r="A38" s="60">
        <v>34</v>
      </c>
      <c r="B38" s="61" t="s">
        <v>155</v>
      </c>
      <c r="C38" s="62">
        <v>7.5</v>
      </c>
      <c r="D38" s="63">
        <v>3.8</v>
      </c>
      <c r="E38" s="62">
        <v>3</v>
      </c>
      <c r="F38" s="62">
        <v>4</v>
      </c>
      <c r="G38" s="62">
        <v>4</v>
      </c>
      <c r="H38" s="62">
        <v>37</v>
      </c>
      <c r="I38" s="63">
        <v>51.8</v>
      </c>
      <c r="J38" s="17" t="s">
        <v>211</v>
      </c>
    </row>
    <row r="39" spans="1:10" x14ac:dyDescent="0.2">
      <c r="A39" s="65">
        <v>35</v>
      </c>
      <c r="B39" s="66" t="s">
        <v>156</v>
      </c>
      <c r="C39" s="67">
        <v>7.5</v>
      </c>
      <c r="D39" s="68">
        <v>3.8</v>
      </c>
      <c r="E39" s="67">
        <v>3</v>
      </c>
      <c r="F39" s="67">
        <v>4</v>
      </c>
      <c r="G39" s="67">
        <v>4</v>
      </c>
      <c r="H39" s="67">
        <v>35</v>
      </c>
      <c r="I39" s="68">
        <v>49.8</v>
      </c>
      <c r="J39" s="17" t="s">
        <v>213</v>
      </c>
    </row>
    <row r="40" spans="1:10" x14ac:dyDescent="0.2">
      <c r="A40" s="69">
        <v>36</v>
      </c>
      <c r="B40" s="61" t="s">
        <v>157</v>
      </c>
      <c r="C40" s="62">
        <v>7</v>
      </c>
      <c r="D40" s="63">
        <v>3.5</v>
      </c>
      <c r="E40" s="62">
        <v>3</v>
      </c>
      <c r="F40" s="62">
        <v>4</v>
      </c>
      <c r="G40" s="62">
        <v>4</v>
      </c>
      <c r="H40" s="62">
        <v>36</v>
      </c>
      <c r="I40" s="63">
        <v>50.5</v>
      </c>
      <c r="J40" s="17" t="s">
        <v>211</v>
      </c>
    </row>
    <row r="41" spans="1:10" x14ac:dyDescent="0.2">
      <c r="A41" s="70"/>
      <c r="B41" s="71"/>
      <c r="C41" s="72"/>
      <c r="D41" s="72"/>
      <c r="E41" s="72"/>
      <c r="F41" s="72"/>
      <c r="G41" s="72"/>
      <c r="H41" s="72"/>
      <c r="I41" s="72"/>
      <c r="J41" s="73"/>
    </row>
    <row r="42" spans="1:10" x14ac:dyDescent="0.2">
      <c r="A42" s="70"/>
      <c r="B42" s="74" t="s">
        <v>8</v>
      </c>
      <c r="C42" s="44"/>
      <c r="D42" s="75"/>
      <c r="E42" s="75"/>
      <c r="F42" s="75"/>
      <c r="G42" s="22" t="s">
        <v>4</v>
      </c>
      <c r="H42" s="75"/>
      <c r="I42" s="72"/>
      <c r="J42" s="73"/>
    </row>
    <row r="43" spans="1:10" x14ac:dyDescent="0.2">
      <c r="A43" s="70"/>
      <c r="B43" s="74" t="s">
        <v>5</v>
      </c>
      <c r="C43" s="44"/>
      <c r="D43" s="75"/>
      <c r="E43" s="75"/>
      <c r="F43" s="75"/>
      <c r="G43" s="22" t="s">
        <v>6</v>
      </c>
      <c r="H43" s="75"/>
      <c r="I43" s="72"/>
      <c r="J43" s="73"/>
    </row>
    <row r="44" spans="1:10" x14ac:dyDescent="0.2">
      <c r="A44" s="70"/>
      <c r="B44" s="71"/>
      <c r="C44" s="72"/>
      <c r="D44" s="72"/>
      <c r="E44" s="72"/>
      <c r="F44" s="72"/>
      <c r="G44" s="72"/>
      <c r="H44" s="72"/>
      <c r="I44" s="72"/>
      <c r="J44" s="76"/>
    </row>
    <row r="45" spans="1:10" x14ac:dyDescent="0.2">
      <c r="A45" s="70"/>
      <c r="B45" s="71"/>
      <c r="C45" s="77"/>
      <c r="D45" s="77"/>
      <c r="E45" s="77"/>
      <c r="F45" s="77"/>
      <c r="G45" s="77"/>
      <c r="H45" s="77"/>
      <c r="I45" s="77"/>
      <c r="J45" s="78"/>
    </row>
    <row r="46" spans="1:10" x14ac:dyDescent="0.2">
      <c r="A46" s="70"/>
      <c r="B46" s="71"/>
      <c r="C46" s="77"/>
      <c r="D46" s="77"/>
      <c r="E46" s="77"/>
      <c r="F46" s="77"/>
      <c r="G46" s="77"/>
      <c r="H46" s="77"/>
      <c r="I46" s="77"/>
      <c r="J46" s="78"/>
    </row>
    <row r="47" spans="1:10" x14ac:dyDescent="0.2">
      <c r="A47" s="70"/>
      <c r="B47" s="71"/>
      <c r="C47" s="77"/>
      <c r="D47" s="77"/>
      <c r="E47" s="77"/>
      <c r="F47" s="77"/>
      <c r="G47" s="77"/>
      <c r="H47" s="77"/>
      <c r="I47" s="77"/>
      <c r="J47" s="78"/>
    </row>
    <row r="48" spans="1:10" x14ac:dyDescent="0.2">
      <c r="A48" s="70"/>
      <c r="B48" s="71"/>
      <c r="C48" s="77"/>
      <c r="D48" s="77"/>
      <c r="E48" s="77"/>
      <c r="F48" s="77"/>
      <c r="G48" s="77"/>
      <c r="H48" s="77"/>
      <c r="I48" s="77"/>
      <c r="J48" s="78"/>
    </row>
    <row r="50" spans="1:5" x14ac:dyDescent="0.2">
      <c r="A50" s="79"/>
      <c r="B50" s="80"/>
      <c r="C50" s="48"/>
      <c r="D50" s="46"/>
      <c r="E50" s="48"/>
    </row>
    <row r="51" spans="1:5" x14ac:dyDescent="0.2">
      <c r="A51" s="79"/>
      <c r="B51" s="80"/>
      <c r="C51" s="48"/>
      <c r="D51" s="48"/>
      <c r="E51" s="48"/>
    </row>
    <row r="52" spans="1:5" x14ac:dyDescent="0.2">
      <c r="A52" s="79"/>
      <c r="B52" s="80"/>
      <c r="C52" s="48"/>
      <c r="D52" s="46"/>
      <c r="E52" s="48"/>
    </row>
  </sheetData>
  <mergeCells count="3">
    <mergeCell ref="A1:J1"/>
    <mergeCell ref="A2:J2"/>
    <mergeCell ref="A3:B3"/>
  </mergeCells>
  <pageMargins left="0.23622047244094491" right="0.23622047244094491" top="0.35433070866141736" bottom="0.35433070866141736" header="0.31496062992125984" footer="0.31496062992125984"/>
  <pageSetup paperSize="9" scale="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5"/>
  <sheetViews>
    <sheetView workbookViewId="0">
      <selection activeCell="K6" sqref="K6"/>
    </sheetView>
  </sheetViews>
  <sheetFormatPr defaultColWidth="9.01171875" defaultRowHeight="15" x14ac:dyDescent="0.2"/>
  <cols>
    <col min="1" max="1" width="7.12890625" style="81" customWidth="1"/>
    <col min="2" max="2" width="20.17578125" style="20" customWidth="1"/>
    <col min="3" max="10" width="6.72265625" style="20" customWidth="1"/>
  </cols>
  <sheetData>
    <row r="1" spans="1:10" x14ac:dyDescent="0.2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</row>
    <row r="2" spans="1:10" x14ac:dyDescent="0.2">
      <c r="A2" s="129" t="s">
        <v>7</v>
      </c>
      <c r="B2" s="129"/>
      <c r="C2" s="129"/>
      <c r="D2" s="129"/>
      <c r="E2" s="129"/>
      <c r="F2" s="129"/>
      <c r="G2" s="129"/>
      <c r="H2" s="129"/>
      <c r="I2" s="129"/>
      <c r="J2" s="129"/>
    </row>
    <row r="3" spans="1:10" x14ac:dyDescent="0.2">
      <c r="A3" s="82"/>
      <c r="B3" s="83" t="s">
        <v>158</v>
      </c>
      <c r="C3" s="84"/>
      <c r="D3" s="84"/>
      <c r="E3" s="84"/>
      <c r="F3" s="84"/>
      <c r="G3" s="84"/>
      <c r="H3" s="84"/>
      <c r="I3" s="84"/>
      <c r="J3" s="84"/>
    </row>
    <row r="4" spans="1:10" ht="22.5" x14ac:dyDescent="0.15">
      <c r="A4" s="85" t="s">
        <v>1</v>
      </c>
      <c r="B4" s="86" t="s">
        <v>2</v>
      </c>
      <c r="C4" s="14">
        <v>10</v>
      </c>
      <c r="D4" s="11" t="s">
        <v>121</v>
      </c>
      <c r="E4" s="11" t="s">
        <v>77</v>
      </c>
      <c r="F4" s="11" t="s">
        <v>79</v>
      </c>
      <c r="G4" s="11" t="s">
        <v>118</v>
      </c>
      <c r="H4" s="11" t="s">
        <v>119</v>
      </c>
      <c r="I4" s="11" t="s">
        <v>120</v>
      </c>
      <c r="J4" s="11" t="s">
        <v>3</v>
      </c>
    </row>
    <row r="5" spans="1:10" x14ac:dyDescent="0.2">
      <c r="A5" s="87">
        <v>1</v>
      </c>
      <c r="B5" s="13" t="s">
        <v>159</v>
      </c>
      <c r="C5" s="14">
        <v>6.63</v>
      </c>
      <c r="D5" s="88">
        <f>C5/2</f>
        <v>3.3149999999999999</v>
      </c>
      <c r="E5" s="14">
        <v>5</v>
      </c>
      <c r="F5" s="14">
        <v>5</v>
      </c>
      <c r="G5" s="89">
        <v>5</v>
      </c>
      <c r="H5" s="14">
        <v>35</v>
      </c>
      <c r="I5" s="88">
        <f>D5+E5+F5+G5+H5</f>
        <v>53.314999999999998</v>
      </c>
      <c r="J5" s="90" t="str">
        <f>IF(I5&gt;=90.5,"A1",IF(I5&gt;=80.5,"A2",IF(I5&gt;=70.5,"B1",IF(I5&gt;=60.5,"B2",IF(I5&gt;=50.5,"C1",IF(I5&gt;=40.5,"C2",IF(I5&gt;=32.5,"D",IF(I5&lt;32.5,"E", ))))))))</f>
        <v>C1</v>
      </c>
    </row>
    <row r="6" spans="1:10" x14ac:dyDescent="0.2">
      <c r="A6" s="87">
        <v>2</v>
      </c>
      <c r="B6" s="13" t="s">
        <v>160</v>
      </c>
      <c r="C6" s="14">
        <v>5.13</v>
      </c>
      <c r="D6" s="88">
        <f t="shared" ref="D6:D42" si="0">C6/2</f>
        <v>2.5649999999999999</v>
      </c>
      <c r="E6" s="14">
        <v>5</v>
      </c>
      <c r="F6" s="14">
        <v>5</v>
      </c>
      <c r="G6" s="89">
        <v>5</v>
      </c>
      <c r="H6" s="14">
        <v>30</v>
      </c>
      <c r="I6" s="88">
        <f t="shared" ref="I6:I42" si="1">D6+E6+F6+G6+H6</f>
        <v>47.564999999999998</v>
      </c>
      <c r="J6" s="90" t="str">
        <f t="shared" ref="J6:J42" si="2">IF(I6&gt;=90.5,"A1",IF(I6&gt;=80.5,"A2",IF(I6&gt;=70.5,"B1",IF(I6&gt;=60.5,"B2",IF(I6&gt;=50.5,"C1",IF(I6&gt;=40.5,"C2",IF(I6&gt;=32.5,"D",IF(I6&lt;32.5,"E", ))))))))</f>
        <v>C2</v>
      </c>
    </row>
    <row r="7" spans="1:10" x14ac:dyDescent="0.2">
      <c r="A7" s="87">
        <v>3</v>
      </c>
      <c r="B7" s="13" t="s">
        <v>161</v>
      </c>
      <c r="C7" s="14">
        <v>7.75</v>
      </c>
      <c r="D7" s="88">
        <f t="shared" si="0"/>
        <v>3.875</v>
      </c>
      <c r="E7" s="14">
        <v>5</v>
      </c>
      <c r="F7" s="14">
        <v>5</v>
      </c>
      <c r="G7" s="89">
        <v>5</v>
      </c>
      <c r="H7" s="14">
        <v>51</v>
      </c>
      <c r="I7" s="88">
        <f t="shared" si="1"/>
        <v>69.875</v>
      </c>
      <c r="J7" s="90" t="str">
        <f t="shared" si="2"/>
        <v>B2</v>
      </c>
    </row>
    <row r="8" spans="1:10" x14ac:dyDescent="0.2">
      <c r="A8" s="87">
        <v>4</v>
      </c>
      <c r="B8" s="13" t="s">
        <v>162</v>
      </c>
      <c r="C8" s="14">
        <v>9.5</v>
      </c>
      <c r="D8" s="88">
        <f t="shared" si="0"/>
        <v>4.75</v>
      </c>
      <c r="E8" s="14">
        <v>5</v>
      </c>
      <c r="F8" s="14">
        <v>5</v>
      </c>
      <c r="G8" s="89">
        <v>5</v>
      </c>
      <c r="H8" s="14">
        <v>32.5</v>
      </c>
      <c r="I8" s="88">
        <f t="shared" si="1"/>
        <v>52.25</v>
      </c>
      <c r="J8" s="90" t="str">
        <f t="shared" si="2"/>
        <v>C1</v>
      </c>
    </row>
    <row r="9" spans="1:10" x14ac:dyDescent="0.2">
      <c r="A9" s="87">
        <v>5</v>
      </c>
      <c r="B9" s="13" t="s">
        <v>163</v>
      </c>
      <c r="C9" s="14">
        <v>1.63</v>
      </c>
      <c r="D9" s="88">
        <f t="shared" si="0"/>
        <v>0.81499999999999995</v>
      </c>
      <c r="E9" s="14">
        <v>3</v>
      </c>
      <c r="F9" s="14">
        <v>4</v>
      </c>
      <c r="G9" s="89">
        <v>5</v>
      </c>
      <c r="H9" s="40">
        <v>51</v>
      </c>
      <c r="I9" s="88">
        <f t="shared" si="1"/>
        <v>63.814999999999998</v>
      </c>
      <c r="J9" s="90" t="str">
        <f t="shared" si="2"/>
        <v>B2</v>
      </c>
    </row>
    <row r="10" spans="1:10" x14ac:dyDescent="0.2">
      <c r="A10" s="87">
        <v>6</v>
      </c>
      <c r="B10" s="13" t="s">
        <v>164</v>
      </c>
      <c r="C10" s="14">
        <v>2.5</v>
      </c>
      <c r="D10" s="88">
        <f t="shared" si="0"/>
        <v>1.25</v>
      </c>
      <c r="E10" s="14">
        <v>5</v>
      </c>
      <c r="F10" s="14">
        <v>5</v>
      </c>
      <c r="G10" s="89">
        <v>5</v>
      </c>
      <c r="H10" s="14">
        <v>13.5</v>
      </c>
      <c r="I10" s="88">
        <f t="shared" si="1"/>
        <v>29.75</v>
      </c>
      <c r="J10" s="90" t="str">
        <f t="shared" si="2"/>
        <v>E</v>
      </c>
    </row>
    <row r="11" spans="1:10" x14ac:dyDescent="0.2">
      <c r="A11" s="87">
        <v>7</v>
      </c>
      <c r="B11" s="13" t="s">
        <v>165</v>
      </c>
      <c r="C11" s="14">
        <v>5.5</v>
      </c>
      <c r="D11" s="88">
        <f t="shared" si="0"/>
        <v>2.75</v>
      </c>
      <c r="E11" s="14">
        <v>5</v>
      </c>
      <c r="F11" s="14">
        <v>5</v>
      </c>
      <c r="G11" s="89">
        <v>5</v>
      </c>
      <c r="H11" s="14">
        <v>41.5</v>
      </c>
      <c r="I11" s="88">
        <f t="shared" si="1"/>
        <v>59.25</v>
      </c>
      <c r="J11" s="90" t="str">
        <f t="shared" si="2"/>
        <v>C1</v>
      </c>
    </row>
    <row r="12" spans="1:10" x14ac:dyDescent="0.2">
      <c r="A12" s="87">
        <v>8</v>
      </c>
      <c r="B12" s="13" t="s">
        <v>166</v>
      </c>
      <c r="C12" s="14">
        <v>7.5</v>
      </c>
      <c r="D12" s="88">
        <f t="shared" si="0"/>
        <v>3.75</v>
      </c>
      <c r="E12" s="14">
        <v>5</v>
      </c>
      <c r="F12" s="14">
        <v>5</v>
      </c>
      <c r="G12" s="89">
        <v>5</v>
      </c>
      <c r="H12" s="14">
        <v>48.5</v>
      </c>
      <c r="I12" s="88">
        <f t="shared" si="1"/>
        <v>67.25</v>
      </c>
      <c r="J12" s="90" t="str">
        <f t="shared" si="2"/>
        <v>B2</v>
      </c>
    </row>
    <row r="13" spans="1:10" x14ac:dyDescent="0.2">
      <c r="A13" s="87">
        <v>9</v>
      </c>
      <c r="B13" s="13" t="s">
        <v>167</v>
      </c>
      <c r="C13" s="14">
        <v>4.25</v>
      </c>
      <c r="D13" s="88">
        <f t="shared" si="0"/>
        <v>2.125</v>
      </c>
      <c r="E13" s="14">
        <v>5</v>
      </c>
      <c r="F13" s="14">
        <v>5</v>
      </c>
      <c r="G13" s="89">
        <v>5</v>
      </c>
      <c r="H13" s="14">
        <v>29.5</v>
      </c>
      <c r="I13" s="88">
        <f t="shared" si="1"/>
        <v>46.625</v>
      </c>
      <c r="J13" s="90" t="str">
        <f t="shared" si="2"/>
        <v>C2</v>
      </c>
    </row>
    <row r="14" spans="1:10" x14ac:dyDescent="0.2">
      <c r="A14" s="87">
        <v>10</v>
      </c>
      <c r="B14" s="13" t="s">
        <v>168</v>
      </c>
      <c r="C14" s="14">
        <v>9</v>
      </c>
      <c r="D14" s="88">
        <f t="shared" si="0"/>
        <v>4.5</v>
      </c>
      <c r="E14" s="14">
        <v>5</v>
      </c>
      <c r="F14" s="14">
        <v>5</v>
      </c>
      <c r="G14" s="89">
        <v>5</v>
      </c>
      <c r="H14" s="14">
        <v>75</v>
      </c>
      <c r="I14" s="88">
        <f t="shared" si="1"/>
        <v>94.5</v>
      </c>
      <c r="J14" s="90" t="str">
        <f t="shared" si="2"/>
        <v>A1</v>
      </c>
    </row>
    <row r="15" spans="1:10" x14ac:dyDescent="0.2">
      <c r="A15" s="87">
        <v>11</v>
      </c>
      <c r="B15" s="13" t="s">
        <v>169</v>
      </c>
      <c r="C15" s="14">
        <v>5.13</v>
      </c>
      <c r="D15" s="88">
        <f t="shared" si="0"/>
        <v>2.5649999999999999</v>
      </c>
      <c r="E15" s="14">
        <v>5</v>
      </c>
      <c r="F15" s="14">
        <v>5</v>
      </c>
      <c r="G15" s="89">
        <v>5</v>
      </c>
      <c r="H15" s="14">
        <v>14</v>
      </c>
      <c r="I15" s="88">
        <f t="shared" si="1"/>
        <v>31.564999999999998</v>
      </c>
      <c r="J15" s="90" t="str">
        <f t="shared" si="2"/>
        <v>E</v>
      </c>
    </row>
    <row r="16" spans="1:10" x14ac:dyDescent="0.2">
      <c r="A16" s="87">
        <v>12</v>
      </c>
      <c r="B16" s="13" t="s">
        <v>170</v>
      </c>
      <c r="C16" s="14">
        <v>9.1300000000000008</v>
      </c>
      <c r="D16" s="88">
        <f t="shared" si="0"/>
        <v>4.5650000000000004</v>
      </c>
      <c r="E16" s="14">
        <v>5</v>
      </c>
      <c r="F16" s="14">
        <v>5</v>
      </c>
      <c r="G16" s="89">
        <v>5</v>
      </c>
      <c r="H16" s="14">
        <v>69</v>
      </c>
      <c r="I16" s="88">
        <f t="shared" si="1"/>
        <v>88.564999999999998</v>
      </c>
      <c r="J16" s="90" t="str">
        <f t="shared" si="2"/>
        <v>A2</v>
      </c>
    </row>
    <row r="17" spans="1:10" x14ac:dyDescent="0.2">
      <c r="A17" s="87">
        <v>13</v>
      </c>
      <c r="B17" s="13" t="s">
        <v>171</v>
      </c>
      <c r="C17" s="14">
        <v>2.5</v>
      </c>
      <c r="D17" s="88">
        <f t="shared" si="0"/>
        <v>1.25</v>
      </c>
      <c r="E17" s="14">
        <v>4</v>
      </c>
      <c r="F17" s="14">
        <v>4</v>
      </c>
      <c r="G17" s="89">
        <v>5</v>
      </c>
      <c r="H17" s="14">
        <v>14</v>
      </c>
      <c r="I17" s="88">
        <f t="shared" si="1"/>
        <v>28.25</v>
      </c>
      <c r="J17" s="90" t="str">
        <f t="shared" si="2"/>
        <v>E</v>
      </c>
    </row>
    <row r="18" spans="1:10" x14ac:dyDescent="0.2">
      <c r="A18" s="87">
        <v>14</v>
      </c>
      <c r="B18" s="13" t="s">
        <v>172</v>
      </c>
      <c r="C18" s="14">
        <v>7.5</v>
      </c>
      <c r="D18" s="88">
        <f t="shared" si="0"/>
        <v>3.75</v>
      </c>
      <c r="E18" s="14">
        <v>5</v>
      </c>
      <c r="F18" s="14">
        <v>5</v>
      </c>
      <c r="G18" s="89">
        <v>5</v>
      </c>
      <c r="H18" s="14">
        <v>45</v>
      </c>
      <c r="I18" s="88">
        <f t="shared" si="1"/>
        <v>63.75</v>
      </c>
      <c r="J18" s="90" t="str">
        <f t="shared" si="2"/>
        <v>B2</v>
      </c>
    </row>
    <row r="19" spans="1:10" x14ac:dyDescent="0.2">
      <c r="A19" s="87">
        <v>15</v>
      </c>
      <c r="B19" s="13" t="s">
        <v>173</v>
      </c>
      <c r="C19" s="14">
        <v>3.88</v>
      </c>
      <c r="D19" s="88">
        <f t="shared" si="0"/>
        <v>1.94</v>
      </c>
      <c r="E19" s="14">
        <v>5</v>
      </c>
      <c r="F19" s="14">
        <v>5</v>
      </c>
      <c r="G19" s="89">
        <v>5</v>
      </c>
      <c r="H19" s="14">
        <v>2</v>
      </c>
      <c r="I19" s="88">
        <f t="shared" si="1"/>
        <v>18.939999999999998</v>
      </c>
      <c r="J19" s="90" t="str">
        <f t="shared" si="2"/>
        <v>E</v>
      </c>
    </row>
    <row r="20" spans="1:10" x14ac:dyDescent="0.2">
      <c r="A20" s="87">
        <v>16</v>
      </c>
      <c r="B20" s="13" t="s">
        <v>174</v>
      </c>
      <c r="C20" s="14">
        <v>6.63</v>
      </c>
      <c r="D20" s="88">
        <f t="shared" si="0"/>
        <v>3.3149999999999999</v>
      </c>
      <c r="E20" s="14">
        <v>5</v>
      </c>
      <c r="F20" s="14">
        <v>5</v>
      </c>
      <c r="G20" s="89">
        <v>5</v>
      </c>
      <c r="H20" s="14">
        <v>51</v>
      </c>
      <c r="I20" s="88">
        <f t="shared" si="1"/>
        <v>69.314999999999998</v>
      </c>
      <c r="J20" s="90" t="str">
        <f t="shared" si="2"/>
        <v>B2</v>
      </c>
    </row>
    <row r="21" spans="1:10" x14ac:dyDescent="0.2">
      <c r="A21" s="87">
        <v>17</v>
      </c>
      <c r="B21" s="13" t="s">
        <v>175</v>
      </c>
      <c r="C21" s="14">
        <v>6.75</v>
      </c>
      <c r="D21" s="88">
        <f t="shared" si="0"/>
        <v>3.375</v>
      </c>
      <c r="E21" s="14">
        <v>5</v>
      </c>
      <c r="F21" s="14">
        <v>5</v>
      </c>
      <c r="G21" s="89">
        <v>5</v>
      </c>
      <c r="H21" s="14">
        <v>12.5</v>
      </c>
      <c r="I21" s="88">
        <f t="shared" si="1"/>
        <v>30.875</v>
      </c>
      <c r="J21" s="90" t="str">
        <f t="shared" si="2"/>
        <v>E</v>
      </c>
    </row>
    <row r="22" spans="1:10" x14ac:dyDescent="0.2">
      <c r="A22" s="87">
        <v>18</v>
      </c>
      <c r="B22" s="13" t="s">
        <v>176</v>
      </c>
      <c r="C22" s="14">
        <v>6.25</v>
      </c>
      <c r="D22" s="88">
        <f t="shared" si="0"/>
        <v>3.125</v>
      </c>
      <c r="E22" s="14">
        <v>5</v>
      </c>
      <c r="F22" s="14">
        <v>5</v>
      </c>
      <c r="G22" s="89">
        <v>5</v>
      </c>
      <c r="H22" s="14">
        <v>52</v>
      </c>
      <c r="I22" s="88">
        <f t="shared" si="1"/>
        <v>70.125</v>
      </c>
      <c r="J22" s="90" t="str">
        <f t="shared" si="2"/>
        <v>B2</v>
      </c>
    </row>
    <row r="23" spans="1:10" x14ac:dyDescent="0.2">
      <c r="A23" s="87">
        <v>19</v>
      </c>
      <c r="B23" s="13" t="s">
        <v>177</v>
      </c>
      <c r="C23" s="14">
        <v>8.25</v>
      </c>
      <c r="D23" s="88">
        <f t="shared" si="0"/>
        <v>4.125</v>
      </c>
      <c r="E23" s="14">
        <v>5</v>
      </c>
      <c r="F23" s="14">
        <v>5</v>
      </c>
      <c r="G23" s="89">
        <v>5</v>
      </c>
      <c r="H23" s="14">
        <v>64.5</v>
      </c>
      <c r="I23" s="88">
        <f t="shared" si="1"/>
        <v>83.625</v>
      </c>
      <c r="J23" s="90" t="str">
        <f t="shared" si="2"/>
        <v>A2</v>
      </c>
    </row>
    <row r="24" spans="1:10" x14ac:dyDescent="0.2">
      <c r="A24" s="87">
        <v>20</v>
      </c>
      <c r="B24" s="13" t="s">
        <v>178</v>
      </c>
      <c r="C24" s="14">
        <v>9.1300000000000008</v>
      </c>
      <c r="D24" s="88">
        <f t="shared" si="0"/>
        <v>4.5650000000000004</v>
      </c>
      <c r="E24" s="14">
        <v>5</v>
      </c>
      <c r="F24" s="14">
        <v>5</v>
      </c>
      <c r="G24" s="89">
        <v>5</v>
      </c>
      <c r="H24" s="14">
        <v>69.5</v>
      </c>
      <c r="I24" s="88">
        <f t="shared" si="1"/>
        <v>89.064999999999998</v>
      </c>
      <c r="J24" s="90" t="str">
        <f t="shared" si="2"/>
        <v>A2</v>
      </c>
    </row>
    <row r="25" spans="1:10" x14ac:dyDescent="0.2">
      <c r="A25" s="87">
        <v>21</v>
      </c>
      <c r="B25" s="13" t="s">
        <v>179</v>
      </c>
      <c r="C25" s="14">
        <v>6.5</v>
      </c>
      <c r="D25" s="88">
        <f t="shared" si="0"/>
        <v>3.25</v>
      </c>
      <c r="E25" s="14">
        <v>5</v>
      </c>
      <c r="F25" s="14">
        <v>5</v>
      </c>
      <c r="G25" s="89">
        <v>5</v>
      </c>
      <c r="H25" s="14">
        <v>30</v>
      </c>
      <c r="I25" s="88">
        <f t="shared" si="1"/>
        <v>48.25</v>
      </c>
      <c r="J25" s="90" t="str">
        <f t="shared" si="2"/>
        <v>C2</v>
      </c>
    </row>
    <row r="26" spans="1:10" x14ac:dyDescent="0.2">
      <c r="A26" s="87">
        <v>22</v>
      </c>
      <c r="B26" s="13" t="s">
        <v>180</v>
      </c>
      <c r="C26" s="14">
        <v>9.1300000000000008</v>
      </c>
      <c r="D26" s="88">
        <f t="shared" si="0"/>
        <v>4.5650000000000004</v>
      </c>
      <c r="E26" s="14">
        <v>5</v>
      </c>
      <c r="F26" s="14">
        <v>5</v>
      </c>
      <c r="G26" s="89">
        <v>5</v>
      </c>
      <c r="H26" s="14">
        <v>73</v>
      </c>
      <c r="I26" s="88">
        <f t="shared" si="1"/>
        <v>92.564999999999998</v>
      </c>
      <c r="J26" s="90" t="str">
        <f t="shared" si="2"/>
        <v>A1</v>
      </c>
    </row>
    <row r="27" spans="1:10" x14ac:dyDescent="0.2">
      <c r="A27" s="87">
        <v>23</v>
      </c>
      <c r="B27" s="13" t="s">
        <v>181</v>
      </c>
      <c r="C27" s="14">
        <v>8.3800000000000008</v>
      </c>
      <c r="D27" s="88">
        <f t="shared" si="0"/>
        <v>4.1900000000000004</v>
      </c>
      <c r="E27" s="14">
        <v>5</v>
      </c>
      <c r="F27" s="14">
        <v>5</v>
      </c>
      <c r="G27" s="89">
        <v>5</v>
      </c>
      <c r="H27" s="14">
        <v>58.5</v>
      </c>
      <c r="I27" s="88">
        <f t="shared" si="1"/>
        <v>77.69</v>
      </c>
      <c r="J27" s="90" t="str">
        <f t="shared" si="2"/>
        <v>B1</v>
      </c>
    </row>
    <row r="28" spans="1:10" x14ac:dyDescent="0.2">
      <c r="A28" s="87">
        <v>24</v>
      </c>
      <c r="B28" s="13" t="s">
        <v>182</v>
      </c>
      <c r="C28" s="14">
        <v>4.63</v>
      </c>
      <c r="D28" s="88">
        <f t="shared" si="0"/>
        <v>2.3149999999999999</v>
      </c>
      <c r="E28" s="14">
        <v>5</v>
      </c>
      <c r="F28" s="14">
        <v>5</v>
      </c>
      <c r="G28" s="89">
        <v>5</v>
      </c>
      <c r="H28" s="14">
        <v>49</v>
      </c>
      <c r="I28" s="88">
        <f t="shared" si="1"/>
        <v>66.314999999999998</v>
      </c>
      <c r="J28" s="90" t="str">
        <f t="shared" si="2"/>
        <v>B2</v>
      </c>
    </row>
    <row r="29" spans="1:10" x14ac:dyDescent="0.2">
      <c r="A29" s="87">
        <v>25</v>
      </c>
      <c r="B29" s="13" t="s">
        <v>183</v>
      </c>
      <c r="C29" s="14">
        <v>2.75</v>
      </c>
      <c r="D29" s="88">
        <f t="shared" si="0"/>
        <v>1.375</v>
      </c>
      <c r="E29" s="14">
        <v>4</v>
      </c>
      <c r="F29" s="14">
        <v>4</v>
      </c>
      <c r="G29" s="89">
        <v>5</v>
      </c>
      <c r="H29" s="14">
        <v>51.5</v>
      </c>
      <c r="I29" s="88">
        <f t="shared" si="1"/>
        <v>65.875</v>
      </c>
      <c r="J29" s="90" t="str">
        <f t="shared" si="2"/>
        <v>B2</v>
      </c>
    </row>
    <row r="30" spans="1:10" x14ac:dyDescent="0.2">
      <c r="A30" s="87">
        <v>26</v>
      </c>
      <c r="B30" s="13" t="s">
        <v>184</v>
      </c>
      <c r="C30" s="14">
        <v>6.25</v>
      </c>
      <c r="D30" s="88">
        <f t="shared" si="0"/>
        <v>3.125</v>
      </c>
      <c r="E30" s="14">
        <v>5</v>
      </c>
      <c r="F30" s="14">
        <v>5</v>
      </c>
      <c r="G30" s="89">
        <v>5</v>
      </c>
      <c r="H30" s="14">
        <v>50</v>
      </c>
      <c r="I30" s="88">
        <f t="shared" si="1"/>
        <v>68.125</v>
      </c>
      <c r="J30" s="90" t="str">
        <f t="shared" si="2"/>
        <v>B2</v>
      </c>
    </row>
    <row r="31" spans="1:10" x14ac:dyDescent="0.2">
      <c r="A31" s="87">
        <v>27</v>
      </c>
      <c r="B31" s="13" t="s">
        <v>185</v>
      </c>
      <c r="C31" s="14">
        <v>4.63</v>
      </c>
      <c r="D31" s="88">
        <f t="shared" si="0"/>
        <v>2.3149999999999999</v>
      </c>
      <c r="E31" s="14">
        <v>5</v>
      </c>
      <c r="F31" s="14">
        <v>5</v>
      </c>
      <c r="G31" s="89">
        <v>5</v>
      </c>
      <c r="H31" s="14">
        <v>59</v>
      </c>
      <c r="I31" s="88">
        <f t="shared" si="1"/>
        <v>76.314999999999998</v>
      </c>
      <c r="J31" s="90" t="str">
        <f t="shared" si="2"/>
        <v>B1</v>
      </c>
    </row>
    <row r="32" spans="1:10" x14ac:dyDescent="0.2">
      <c r="A32" s="87">
        <v>28</v>
      </c>
      <c r="B32" s="13" t="s">
        <v>186</v>
      </c>
      <c r="C32" s="14">
        <v>6.5</v>
      </c>
      <c r="D32" s="88">
        <f t="shared" si="0"/>
        <v>3.25</v>
      </c>
      <c r="E32" s="14">
        <v>5</v>
      </c>
      <c r="F32" s="14">
        <v>5</v>
      </c>
      <c r="G32" s="89">
        <v>5</v>
      </c>
      <c r="H32" s="14">
        <v>50.5</v>
      </c>
      <c r="I32" s="88">
        <f t="shared" si="1"/>
        <v>68.75</v>
      </c>
      <c r="J32" s="90" t="str">
        <f t="shared" si="2"/>
        <v>B2</v>
      </c>
    </row>
    <row r="33" spans="1:10" x14ac:dyDescent="0.2">
      <c r="A33" s="87">
        <v>29</v>
      </c>
      <c r="B33" s="13" t="s">
        <v>187</v>
      </c>
      <c r="C33" s="14">
        <v>2.88</v>
      </c>
      <c r="D33" s="88">
        <f t="shared" si="0"/>
        <v>1.44</v>
      </c>
      <c r="E33" s="14">
        <v>4</v>
      </c>
      <c r="F33" s="14">
        <v>4</v>
      </c>
      <c r="G33" s="89">
        <v>5</v>
      </c>
      <c r="H33" s="14">
        <v>9</v>
      </c>
      <c r="I33" s="88">
        <f t="shared" si="1"/>
        <v>23.439999999999998</v>
      </c>
      <c r="J33" s="90" t="str">
        <f t="shared" si="2"/>
        <v>E</v>
      </c>
    </row>
    <row r="34" spans="1:10" x14ac:dyDescent="0.2">
      <c r="A34" s="87">
        <v>30</v>
      </c>
      <c r="B34" s="13" t="s">
        <v>188</v>
      </c>
      <c r="C34" s="14">
        <v>1.1299999999999999</v>
      </c>
      <c r="D34" s="88">
        <f t="shared" si="0"/>
        <v>0.56499999999999995</v>
      </c>
      <c r="E34" s="14">
        <v>5</v>
      </c>
      <c r="F34" s="14">
        <v>5</v>
      </c>
      <c r="G34" s="89">
        <v>5</v>
      </c>
      <c r="H34" s="14">
        <v>28.5</v>
      </c>
      <c r="I34" s="88">
        <f t="shared" si="1"/>
        <v>44.064999999999998</v>
      </c>
      <c r="J34" s="90" t="str">
        <f t="shared" si="2"/>
        <v>C2</v>
      </c>
    </row>
    <row r="35" spans="1:10" x14ac:dyDescent="0.2">
      <c r="A35" s="87">
        <v>31</v>
      </c>
      <c r="B35" s="13" t="s">
        <v>189</v>
      </c>
      <c r="C35" s="14">
        <v>8.25</v>
      </c>
      <c r="D35" s="88">
        <f t="shared" si="0"/>
        <v>4.125</v>
      </c>
      <c r="E35" s="14">
        <v>5</v>
      </c>
      <c r="F35" s="14">
        <v>5</v>
      </c>
      <c r="G35" s="89">
        <v>5</v>
      </c>
      <c r="H35" s="14">
        <v>74</v>
      </c>
      <c r="I35" s="88">
        <f t="shared" si="1"/>
        <v>93.125</v>
      </c>
      <c r="J35" s="90" t="str">
        <f t="shared" si="2"/>
        <v>A1</v>
      </c>
    </row>
    <row r="36" spans="1:10" x14ac:dyDescent="0.2">
      <c r="A36" s="87">
        <v>32</v>
      </c>
      <c r="B36" s="13" t="s">
        <v>190</v>
      </c>
      <c r="C36" s="14">
        <v>7.38</v>
      </c>
      <c r="D36" s="88">
        <f t="shared" si="0"/>
        <v>3.69</v>
      </c>
      <c r="E36" s="14">
        <v>5</v>
      </c>
      <c r="F36" s="14">
        <v>5</v>
      </c>
      <c r="G36" s="89">
        <v>5</v>
      </c>
      <c r="H36" s="14">
        <v>62.5</v>
      </c>
      <c r="I36" s="88">
        <f t="shared" si="1"/>
        <v>81.19</v>
      </c>
      <c r="J36" s="90" t="str">
        <f t="shared" si="2"/>
        <v>A2</v>
      </c>
    </row>
    <row r="37" spans="1:10" x14ac:dyDescent="0.2">
      <c r="A37" s="87">
        <v>33</v>
      </c>
      <c r="B37" s="13" t="s">
        <v>191</v>
      </c>
      <c r="C37" s="14">
        <v>6.63</v>
      </c>
      <c r="D37" s="88">
        <f t="shared" si="0"/>
        <v>3.3149999999999999</v>
      </c>
      <c r="E37" s="14">
        <v>5</v>
      </c>
      <c r="F37" s="14">
        <v>5</v>
      </c>
      <c r="G37" s="89">
        <v>5</v>
      </c>
      <c r="H37" s="14">
        <v>52.5</v>
      </c>
      <c r="I37" s="88">
        <f t="shared" si="1"/>
        <v>70.814999999999998</v>
      </c>
      <c r="J37" s="90" t="str">
        <f t="shared" si="2"/>
        <v>B1</v>
      </c>
    </row>
    <row r="38" spans="1:10" x14ac:dyDescent="0.2">
      <c r="A38" s="87">
        <v>34</v>
      </c>
      <c r="B38" s="13" t="s">
        <v>192</v>
      </c>
      <c r="C38" s="14">
        <v>8.6300000000000008</v>
      </c>
      <c r="D38" s="88">
        <f t="shared" si="0"/>
        <v>4.3150000000000004</v>
      </c>
      <c r="E38" s="14">
        <v>5</v>
      </c>
      <c r="F38" s="14">
        <v>5</v>
      </c>
      <c r="G38" s="89">
        <v>5</v>
      </c>
      <c r="H38" s="14">
        <v>55</v>
      </c>
      <c r="I38" s="88">
        <f t="shared" si="1"/>
        <v>74.314999999999998</v>
      </c>
      <c r="J38" s="90" t="str">
        <f t="shared" si="2"/>
        <v>B1</v>
      </c>
    </row>
    <row r="39" spans="1:10" x14ac:dyDescent="0.2">
      <c r="A39" s="87">
        <v>35</v>
      </c>
      <c r="B39" s="13" t="s">
        <v>193</v>
      </c>
      <c r="C39" s="40"/>
      <c r="D39" s="88">
        <f t="shared" si="0"/>
        <v>0</v>
      </c>
      <c r="E39" s="14">
        <v>5</v>
      </c>
      <c r="F39" s="14">
        <v>5</v>
      </c>
      <c r="G39" s="40">
        <v>5</v>
      </c>
      <c r="H39" s="14">
        <v>53.5</v>
      </c>
      <c r="I39" s="88">
        <f t="shared" si="1"/>
        <v>68.5</v>
      </c>
      <c r="J39" s="90" t="str">
        <f t="shared" si="2"/>
        <v>B2</v>
      </c>
    </row>
    <row r="40" spans="1:10" x14ac:dyDescent="0.2">
      <c r="A40" s="87">
        <v>36</v>
      </c>
      <c r="B40" s="13" t="s">
        <v>194</v>
      </c>
      <c r="C40" s="14">
        <v>8.8800000000000008</v>
      </c>
      <c r="D40" s="88">
        <f t="shared" si="0"/>
        <v>4.4400000000000004</v>
      </c>
      <c r="E40" s="14">
        <v>5</v>
      </c>
      <c r="F40" s="14">
        <v>5</v>
      </c>
      <c r="G40" s="91">
        <v>5</v>
      </c>
      <c r="H40" s="14">
        <v>71.5</v>
      </c>
      <c r="I40" s="88">
        <f t="shared" si="1"/>
        <v>90.94</v>
      </c>
      <c r="J40" s="90" t="str">
        <f t="shared" si="2"/>
        <v>A1</v>
      </c>
    </row>
    <row r="41" spans="1:10" x14ac:dyDescent="0.2">
      <c r="A41" s="87">
        <v>37</v>
      </c>
      <c r="B41" s="13" t="s">
        <v>195</v>
      </c>
      <c r="C41" s="14">
        <v>3.38</v>
      </c>
      <c r="D41" s="88">
        <f t="shared" si="0"/>
        <v>1.69</v>
      </c>
      <c r="E41" s="14">
        <v>5</v>
      </c>
      <c r="F41" s="14">
        <v>5</v>
      </c>
      <c r="G41" s="40">
        <v>5</v>
      </c>
      <c r="H41" s="14">
        <v>14.5</v>
      </c>
      <c r="I41" s="88">
        <f t="shared" si="1"/>
        <v>31.189999999999998</v>
      </c>
      <c r="J41" s="90" t="str">
        <f t="shared" si="2"/>
        <v>E</v>
      </c>
    </row>
    <row r="42" spans="1:10" x14ac:dyDescent="0.2">
      <c r="A42" s="87">
        <v>38</v>
      </c>
      <c r="B42" s="13" t="s">
        <v>196</v>
      </c>
      <c r="C42" s="14">
        <v>3.38</v>
      </c>
      <c r="D42" s="88">
        <f t="shared" si="0"/>
        <v>1.69</v>
      </c>
      <c r="E42" s="14">
        <v>5</v>
      </c>
      <c r="F42" s="14">
        <v>5</v>
      </c>
      <c r="G42" s="40">
        <v>5</v>
      </c>
      <c r="H42" s="14">
        <v>10.5</v>
      </c>
      <c r="I42" s="88">
        <f t="shared" si="1"/>
        <v>27.189999999999998</v>
      </c>
      <c r="J42" s="90" t="str">
        <f t="shared" si="2"/>
        <v>E</v>
      </c>
    </row>
    <row r="44" spans="1:10" x14ac:dyDescent="0.2">
      <c r="B44" s="74" t="s">
        <v>8</v>
      </c>
      <c r="C44" s="44"/>
      <c r="D44" s="72"/>
      <c r="E44" s="72"/>
      <c r="F44" s="72"/>
      <c r="G44" s="22" t="s">
        <v>4</v>
      </c>
      <c r="H44" s="72"/>
    </row>
    <row r="45" spans="1:10" x14ac:dyDescent="0.2">
      <c r="B45" s="74" t="s">
        <v>5</v>
      </c>
      <c r="C45" s="44"/>
      <c r="D45" s="72"/>
      <c r="E45" s="72"/>
      <c r="F45" s="72"/>
      <c r="G45" s="22" t="s">
        <v>6</v>
      </c>
      <c r="H45" s="72"/>
    </row>
  </sheetData>
  <mergeCells count="2">
    <mergeCell ref="A1:J1"/>
    <mergeCell ref="A2:J2"/>
  </mergeCells>
  <pageMargins left="0.31496062992125984" right="0.11811023622047245" top="0.19685039370078741" bottom="0.19685039370078741" header="0.11811023622047245" footer="0.3149606299212598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43"/>
  <sheetViews>
    <sheetView topLeftCell="AF1" workbookViewId="0">
      <selection activeCell="F11" sqref="F11"/>
    </sheetView>
  </sheetViews>
  <sheetFormatPr defaultColWidth="9.953125" defaultRowHeight="15" x14ac:dyDescent="0.2"/>
  <cols>
    <col min="1" max="1" width="4.5703125" style="92" customWidth="1"/>
    <col min="2" max="2" width="16.140625" customWidth="1"/>
    <col min="3" max="8" width="5.37890625" style="92" customWidth="1"/>
    <col min="9" max="9" width="7.93359375" style="92" customWidth="1"/>
    <col min="10" max="26" width="5.37890625" style="92" customWidth="1"/>
    <col min="27" max="27" width="6.72265625" style="92" customWidth="1"/>
    <col min="28" max="32" width="5.37890625" style="92" customWidth="1"/>
    <col min="33" max="33" width="7.93359375" style="92" customWidth="1"/>
    <col min="34" max="34" width="5.37890625" style="92" customWidth="1"/>
    <col min="35" max="39" width="4.5703125" style="93" customWidth="1"/>
    <col min="40" max="47" width="5.24609375" style="94" customWidth="1"/>
  </cols>
  <sheetData>
    <row r="1" spans="1:47" x14ac:dyDescent="0.2">
      <c r="A1" s="129" t="s">
        <v>0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47" x14ac:dyDescent="0.2">
      <c r="A2" s="129" t="s">
        <v>200</v>
      </c>
      <c r="B2" s="129"/>
      <c r="C2" s="129"/>
      <c r="D2" s="129"/>
      <c r="E2" s="129"/>
      <c r="F2" s="129"/>
      <c r="G2" s="129"/>
      <c r="H2" s="129"/>
      <c r="I2" s="129"/>
      <c r="J2" s="129"/>
    </row>
    <row r="3" spans="1:47" x14ac:dyDescent="0.2">
      <c r="A3" s="132" t="s">
        <v>199</v>
      </c>
      <c r="B3" s="132"/>
      <c r="C3" s="133" t="s">
        <v>198</v>
      </c>
      <c r="D3" s="133"/>
      <c r="E3" s="133"/>
      <c r="F3" s="133"/>
      <c r="G3" s="133"/>
      <c r="H3" s="133"/>
      <c r="I3" s="133"/>
      <c r="J3" s="133"/>
      <c r="K3" s="133" t="s">
        <v>201</v>
      </c>
      <c r="L3" s="133"/>
      <c r="M3" s="133"/>
      <c r="N3" s="133"/>
      <c r="O3" s="133"/>
      <c r="P3" s="133"/>
      <c r="Q3" s="133"/>
      <c r="R3" s="133"/>
      <c r="S3" s="133" t="s">
        <v>202</v>
      </c>
      <c r="T3" s="133"/>
      <c r="U3" s="133"/>
      <c r="V3" s="133"/>
      <c r="W3" s="133"/>
      <c r="X3" s="133"/>
      <c r="Y3" s="133"/>
      <c r="Z3" s="133"/>
      <c r="AA3" s="133" t="s">
        <v>203</v>
      </c>
      <c r="AB3" s="133"/>
      <c r="AC3" s="133"/>
      <c r="AD3" s="133"/>
      <c r="AE3" s="133"/>
      <c r="AF3" s="133"/>
      <c r="AG3" s="133"/>
      <c r="AH3" s="134"/>
      <c r="AI3" s="136" t="s">
        <v>208</v>
      </c>
      <c r="AJ3" s="137"/>
      <c r="AK3" s="137"/>
      <c r="AL3" s="137"/>
      <c r="AM3" s="137"/>
      <c r="AN3" s="135" t="s">
        <v>207</v>
      </c>
      <c r="AO3" s="135"/>
      <c r="AP3" s="135"/>
      <c r="AQ3" s="135"/>
      <c r="AR3" s="135"/>
      <c r="AS3" s="135"/>
      <c r="AT3" s="135"/>
      <c r="AU3" s="135"/>
    </row>
    <row r="4" spans="1:47" ht="20.25" x14ac:dyDescent="0.15">
      <c r="A4" s="95" t="s">
        <v>1</v>
      </c>
      <c r="B4" s="96" t="s">
        <v>2</v>
      </c>
      <c r="C4" s="97">
        <v>10</v>
      </c>
      <c r="D4" s="98" t="s">
        <v>197</v>
      </c>
      <c r="E4" s="98" t="s">
        <v>77</v>
      </c>
      <c r="F4" s="98" t="s">
        <v>79</v>
      </c>
      <c r="G4" s="98" t="s">
        <v>118</v>
      </c>
      <c r="H4" s="98" t="s">
        <v>119</v>
      </c>
      <c r="I4" s="98" t="s">
        <v>120</v>
      </c>
      <c r="J4" s="98" t="s">
        <v>3</v>
      </c>
      <c r="K4" s="97">
        <v>10</v>
      </c>
      <c r="L4" s="98" t="s">
        <v>197</v>
      </c>
      <c r="M4" s="98" t="s">
        <v>77</v>
      </c>
      <c r="N4" s="98" t="s">
        <v>79</v>
      </c>
      <c r="O4" s="98" t="s">
        <v>118</v>
      </c>
      <c r="P4" s="98" t="s">
        <v>119</v>
      </c>
      <c r="Q4" s="98" t="s">
        <v>120</v>
      </c>
      <c r="R4" s="98" t="s">
        <v>3</v>
      </c>
      <c r="S4" s="97">
        <v>10</v>
      </c>
      <c r="T4" s="98" t="s">
        <v>197</v>
      </c>
      <c r="U4" s="98" t="s">
        <v>77</v>
      </c>
      <c r="V4" s="98" t="s">
        <v>79</v>
      </c>
      <c r="W4" s="98" t="s">
        <v>118</v>
      </c>
      <c r="X4" s="98" t="s">
        <v>119</v>
      </c>
      <c r="Y4" s="98" t="s">
        <v>120</v>
      </c>
      <c r="Z4" s="98" t="s">
        <v>3</v>
      </c>
      <c r="AA4" s="97">
        <v>10</v>
      </c>
      <c r="AB4" s="98" t="s">
        <v>197</v>
      </c>
      <c r="AC4" s="98" t="s">
        <v>77</v>
      </c>
      <c r="AD4" s="98" t="s">
        <v>79</v>
      </c>
      <c r="AE4" s="98" t="s">
        <v>118</v>
      </c>
      <c r="AF4" s="98" t="s">
        <v>119</v>
      </c>
      <c r="AG4" s="98" t="s">
        <v>120</v>
      </c>
      <c r="AH4" s="99" t="s">
        <v>3</v>
      </c>
      <c r="AI4" s="100" t="s">
        <v>221</v>
      </c>
      <c r="AJ4" s="100" t="s">
        <v>222</v>
      </c>
      <c r="AK4" s="100" t="s">
        <v>223</v>
      </c>
      <c r="AL4" s="100" t="s">
        <v>80</v>
      </c>
      <c r="AM4" s="100" t="s">
        <v>224</v>
      </c>
      <c r="AN4" s="101" t="s">
        <v>204</v>
      </c>
      <c r="AO4" s="101">
        <v>5</v>
      </c>
      <c r="AP4" s="101">
        <v>5</v>
      </c>
      <c r="AQ4" s="101">
        <v>5</v>
      </c>
      <c r="AR4" s="101">
        <v>5</v>
      </c>
      <c r="AS4" s="101" t="s">
        <v>205</v>
      </c>
      <c r="AT4" s="102" t="s">
        <v>225</v>
      </c>
      <c r="AU4" s="103" t="s">
        <v>206</v>
      </c>
    </row>
    <row r="5" spans="1:47" x14ac:dyDescent="0.2">
      <c r="A5" s="104">
        <v>1</v>
      </c>
      <c r="B5" s="105" t="s">
        <v>122</v>
      </c>
      <c r="C5" s="106">
        <v>8.25</v>
      </c>
      <c r="D5" s="107">
        <v>4.125</v>
      </c>
      <c r="E5" s="108">
        <v>5</v>
      </c>
      <c r="F5" s="108">
        <v>5</v>
      </c>
      <c r="G5" s="108">
        <v>5</v>
      </c>
      <c r="H5" s="108">
        <v>73.5</v>
      </c>
      <c r="I5" s="107">
        <v>92.625</v>
      </c>
      <c r="J5" s="109" t="s">
        <v>209</v>
      </c>
      <c r="K5" s="106">
        <v>8.1300000000000008</v>
      </c>
      <c r="L5" s="107">
        <f>K5/2</f>
        <v>4.0650000000000004</v>
      </c>
      <c r="M5" s="108">
        <v>5</v>
      </c>
      <c r="N5" s="108">
        <v>5</v>
      </c>
      <c r="O5" s="108">
        <v>5</v>
      </c>
      <c r="P5" s="108">
        <v>70.5</v>
      </c>
      <c r="Q5" s="107">
        <f>L5+M5+N5+O5+P5</f>
        <v>89.564999999999998</v>
      </c>
      <c r="R5" s="109" t="str">
        <f>IF(Q5&gt;=90.5,"A1",IF(Q5&gt;=80.5,"A2",IF(Q5&gt;=70.5,"B1",IF(Q5&gt;=60.5,"B2",IF(Q5&gt;=50.5,"C1",IF(Q5&gt;=40.5,"C2",IF(Q5&gt;=32.5,"D",IF(Q5&lt;32.5,"E", ))))))))</f>
        <v>A2</v>
      </c>
      <c r="S5" s="108">
        <v>10</v>
      </c>
      <c r="T5" s="107">
        <v>5</v>
      </c>
      <c r="U5" s="108">
        <v>5</v>
      </c>
      <c r="V5" s="108">
        <v>5</v>
      </c>
      <c r="W5" s="108">
        <v>5</v>
      </c>
      <c r="X5" s="108">
        <v>66.5</v>
      </c>
      <c r="Y5" s="107">
        <v>86.5</v>
      </c>
      <c r="Z5" s="109" t="s">
        <v>210</v>
      </c>
      <c r="AA5" s="110">
        <v>9.5</v>
      </c>
      <c r="AB5" s="111">
        <v>4.75</v>
      </c>
      <c r="AC5" s="112">
        <v>5</v>
      </c>
      <c r="AD5" s="112">
        <v>5</v>
      </c>
      <c r="AE5" s="112">
        <v>5</v>
      </c>
      <c r="AF5" s="113">
        <v>72</v>
      </c>
      <c r="AG5" s="107">
        <f>AB5+AC5+AD5+AE5+AF5</f>
        <v>91.75</v>
      </c>
      <c r="AH5" s="109" t="str">
        <f>IF(AG5&gt;=90.5,"A1",IF(AG5&gt;=80.5,"A2",IF(AG5&gt;=70.5,"B1",IF(AG5&gt;=60.5,"B2",IF(AG5&gt;=50.5,"C1",IF(AG5&gt;=40.5,"C2",IF(AG5&gt;=32.5,"D",IF(AG5&lt;32.5,"E", ))))))))</f>
        <v>A1</v>
      </c>
      <c r="AI5" s="114">
        <v>27</v>
      </c>
      <c r="AJ5" s="114">
        <v>17</v>
      </c>
      <c r="AK5" s="114">
        <v>37</v>
      </c>
      <c r="AL5" s="114">
        <v>81</v>
      </c>
      <c r="AM5" s="114" t="s">
        <v>218</v>
      </c>
      <c r="AN5" s="112">
        <v>40</v>
      </c>
      <c r="AO5" s="115">
        <v>5</v>
      </c>
      <c r="AP5" s="115">
        <v>5</v>
      </c>
      <c r="AQ5" s="115">
        <v>5</v>
      </c>
      <c r="AR5" s="115">
        <v>5</v>
      </c>
      <c r="AS5" s="112">
        <v>40</v>
      </c>
      <c r="AT5" s="112">
        <v>100</v>
      </c>
      <c r="AU5" s="112" t="str">
        <f>IF(AT5&gt;=91,"A1",IF(AT5&gt;=81,"A2",IF(AT5&gt;=71,"B1",IF(AT5&gt;=61,"B2",IF(AT5&gt;=51,"C1",IF(AT5&gt;=41,"C2",IF(AT5&gt;=33,"D",IF(AT5&lt;33,"E", ))))))))</f>
        <v>A1</v>
      </c>
    </row>
    <row r="6" spans="1:47" x14ac:dyDescent="0.2">
      <c r="A6" s="104">
        <v>2</v>
      </c>
      <c r="B6" s="105" t="s">
        <v>123</v>
      </c>
      <c r="C6" s="106">
        <v>7</v>
      </c>
      <c r="D6" s="107">
        <v>3.5</v>
      </c>
      <c r="E6" s="108">
        <v>4.5</v>
      </c>
      <c r="F6" s="108">
        <v>5</v>
      </c>
      <c r="G6" s="108">
        <v>5</v>
      </c>
      <c r="H6" s="108">
        <v>63</v>
      </c>
      <c r="I6" s="107">
        <v>81</v>
      </c>
      <c r="J6" s="109" t="s">
        <v>210</v>
      </c>
      <c r="K6" s="106">
        <v>7.75</v>
      </c>
      <c r="L6" s="107">
        <f t="shared" ref="L6:L40" si="0">K6/2</f>
        <v>3.875</v>
      </c>
      <c r="M6" s="108">
        <v>5</v>
      </c>
      <c r="N6" s="108">
        <v>5</v>
      </c>
      <c r="O6" s="108">
        <v>5</v>
      </c>
      <c r="P6" s="108">
        <v>45.5</v>
      </c>
      <c r="Q6" s="107">
        <f t="shared" ref="Q6:Q40" si="1">L6+M6+N6+O6+P6</f>
        <v>64.375</v>
      </c>
      <c r="R6" s="109" t="str">
        <f t="shared" ref="R6:R40" si="2">IF(Q6&gt;=90.5,"A1",IF(Q6&gt;=80.5,"A2",IF(Q6&gt;=70.5,"B1",IF(Q6&gt;=60.5,"B2",IF(Q6&gt;=50.5,"C1",IF(Q6&gt;=40.5,"C2",IF(Q6&gt;=32.5,"D",IF(Q6&lt;32.5,"E", ))))))))</f>
        <v>B2</v>
      </c>
      <c r="S6" s="108">
        <v>10</v>
      </c>
      <c r="T6" s="107">
        <v>5</v>
      </c>
      <c r="U6" s="108">
        <v>5</v>
      </c>
      <c r="V6" s="108">
        <v>4</v>
      </c>
      <c r="W6" s="108">
        <v>5</v>
      </c>
      <c r="X6" s="108">
        <v>57</v>
      </c>
      <c r="Y6" s="107">
        <v>76</v>
      </c>
      <c r="Z6" s="109" t="s">
        <v>212</v>
      </c>
      <c r="AA6" s="110">
        <v>8.75</v>
      </c>
      <c r="AB6" s="111">
        <v>4.375</v>
      </c>
      <c r="AC6" s="112">
        <v>4</v>
      </c>
      <c r="AD6" s="112">
        <v>5</v>
      </c>
      <c r="AE6" s="112">
        <v>5</v>
      </c>
      <c r="AF6" s="113">
        <v>46</v>
      </c>
      <c r="AG6" s="107">
        <f t="shared" ref="AG6:AG40" si="3">AB6+AC6+AD6+AE6+AF6</f>
        <v>64.375</v>
      </c>
      <c r="AH6" s="109" t="str">
        <f t="shared" ref="AH6:AH40" si="4">IF(AG6&gt;=90.5,"A1",IF(AG6&gt;=80.5,"A2",IF(AG6&gt;=70.5,"B1",IF(AG6&gt;=60.5,"B2",IF(AG6&gt;=50.5,"C1",IF(AG6&gt;=40.5,"C2",IF(AG6&gt;=32.5,"D",IF(AG6&lt;32.5,"E", ))))))))</f>
        <v>B2</v>
      </c>
      <c r="AI6" s="114">
        <v>23</v>
      </c>
      <c r="AJ6" s="114">
        <v>20</v>
      </c>
      <c r="AK6" s="114">
        <v>35</v>
      </c>
      <c r="AL6" s="114">
        <v>78</v>
      </c>
      <c r="AM6" s="114" t="s">
        <v>218</v>
      </c>
      <c r="AN6" s="112">
        <v>39</v>
      </c>
      <c r="AO6" s="115">
        <v>5</v>
      </c>
      <c r="AP6" s="115">
        <v>5</v>
      </c>
      <c r="AQ6" s="115">
        <v>5</v>
      </c>
      <c r="AR6" s="115">
        <v>5</v>
      </c>
      <c r="AS6" s="112">
        <v>38</v>
      </c>
      <c r="AT6" s="112">
        <f t="shared" ref="AT6:AT40" si="5">AN6+AO6+AP6+AQ6+AR6+AS6</f>
        <v>97</v>
      </c>
      <c r="AU6" s="112" t="str">
        <f t="shared" ref="AU6:AU40" si="6">IF(AT6&gt;=91,"A1",IF(AT6&gt;=81,"A2",IF(AT6&gt;=71,"B1",IF(AT6&gt;=61,"B2",IF(AT6&gt;=51,"C1",IF(AT6&gt;=41,"C2",IF(AT6&gt;=33,"D",IF(AT6&lt;33,"E", ))))))))</f>
        <v>A1</v>
      </c>
    </row>
    <row r="7" spans="1:47" x14ac:dyDescent="0.2">
      <c r="A7" s="104">
        <v>3</v>
      </c>
      <c r="B7" s="105" t="s">
        <v>124</v>
      </c>
      <c r="C7" s="106">
        <v>8.75</v>
      </c>
      <c r="D7" s="107">
        <v>4.375</v>
      </c>
      <c r="E7" s="108">
        <v>5</v>
      </c>
      <c r="F7" s="108">
        <v>5</v>
      </c>
      <c r="G7" s="108">
        <v>5</v>
      </c>
      <c r="H7" s="108">
        <v>76.5</v>
      </c>
      <c r="I7" s="107">
        <v>95.875</v>
      </c>
      <c r="J7" s="109" t="s">
        <v>209</v>
      </c>
      <c r="K7" s="106">
        <v>8.75</v>
      </c>
      <c r="L7" s="107">
        <f t="shared" si="0"/>
        <v>4.375</v>
      </c>
      <c r="M7" s="108">
        <v>5</v>
      </c>
      <c r="N7" s="108">
        <v>5</v>
      </c>
      <c r="O7" s="108">
        <v>5</v>
      </c>
      <c r="P7" s="108">
        <v>74.5</v>
      </c>
      <c r="Q7" s="107">
        <f t="shared" si="1"/>
        <v>93.875</v>
      </c>
      <c r="R7" s="109" t="str">
        <f t="shared" si="2"/>
        <v>A1</v>
      </c>
      <c r="S7" s="108">
        <v>9.5</v>
      </c>
      <c r="T7" s="107">
        <v>4.75</v>
      </c>
      <c r="U7" s="108">
        <v>5</v>
      </c>
      <c r="V7" s="108">
        <v>4</v>
      </c>
      <c r="W7" s="108">
        <v>5</v>
      </c>
      <c r="X7" s="108">
        <v>71</v>
      </c>
      <c r="Y7" s="107">
        <v>89.75</v>
      </c>
      <c r="Z7" s="109" t="s">
        <v>210</v>
      </c>
      <c r="AA7" s="110">
        <v>9.5</v>
      </c>
      <c r="AB7" s="111">
        <v>4.75</v>
      </c>
      <c r="AC7" s="112">
        <v>5</v>
      </c>
      <c r="AD7" s="112">
        <v>5</v>
      </c>
      <c r="AE7" s="112">
        <v>5</v>
      </c>
      <c r="AF7" s="113">
        <v>66.5</v>
      </c>
      <c r="AG7" s="107">
        <f t="shared" si="3"/>
        <v>86.25</v>
      </c>
      <c r="AH7" s="109" t="str">
        <f t="shared" si="4"/>
        <v>A2</v>
      </c>
      <c r="AI7" s="114">
        <v>36</v>
      </c>
      <c r="AJ7" s="114">
        <v>19</v>
      </c>
      <c r="AK7" s="114">
        <v>38</v>
      </c>
      <c r="AL7" s="114">
        <v>93</v>
      </c>
      <c r="AM7" s="114" t="s">
        <v>219</v>
      </c>
      <c r="AN7" s="112">
        <v>40</v>
      </c>
      <c r="AO7" s="115">
        <v>5</v>
      </c>
      <c r="AP7" s="115">
        <v>5</v>
      </c>
      <c r="AQ7" s="115">
        <v>5</v>
      </c>
      <c r="AR7" s="115">
        <v>5</v>
      </c>
      <c r="AS7" s="112">
        <v>40</v>
      </c>
      <c r="AT7" s="112">
        <f t="shared" si="5"/>
        <v>100</v>
      </c>
      <c r="AU7" s="112" t="str">
        <f t="shared" si="6"/>
        <v>A1</v>
      </c>
    </row>
    <row r="8" spans="1:47" x14ac:dyDescent="0.2">
      <c r="A8" s="104">
        <v>4</v>
      </c>
      <c r="B8" s="105" t="s">
        <v>125</v>
      </c>
      <c r="C8" s="106">
        <v>2.25</v>
      </c>
      <c r="D8" s="107">
        <v>1.125</v>
      </c>
      <c r="E8" s="108">
        <v>5</v>
      </c>
      <c r="F8" s="108">
        <v>4</v>
      </c>
      <c r="G8" s="108">
        <v>4.5</v>
      </c>
      <c r="H8" s="116">
        <v>37.5</v>
      </c>
      <c r="I8" s="107">
        <v>52.125</v>
      </c>
      <c r="J8" s="109" t="s">
        <v>211</v>
      </c>
      <c r="K8" s="106">
        <v>3.5</v>
      </c>
      <c r="L8" s="107">
        <f t="shared" si="0"/>
        <v>1.75</v>
      </c>
      <c r="M8" s="108">
        <v>5</v>
      </c>
      <c r="N8" s="108">
        <v>5</v>
      </c>
      <c r="O8" s="108">
        <v>5</v>
      </c>
      <c r="P8" s="116">
        <v>58</v>
      </c>
      <c r="Q8" s="107">
        <f t="shared" si="1"/>
        <v>74.75</v>
      </c>
      <c r="R8" s="109" t="str">
        <f t="shared" si="2"/>
        <v>B1</v>
      </c>
      <c r="S8" s="108">
        <v>9.5</v>
      </c>
      <c r="T8" s="107">
        <v>4.75</v>
      </c>
      <c r="U8" s="108">
        <v>4</v>
      </c>
      <c r="V8" s="108">
        <v>3</v>
      </c>
      <c r="W8" s="108">
        <v>3</v>
      </c>
      <c r="X8" s="116">
        <v>40.5</v>
      </c>
      <c r="Y8" s="107">
        <v>55.25</v>
      </c>
      <c r="Z8" s="109" t="s">
        <v>211</v>
      </c>
      <c r="AA8" s="110">
        <v>9.75</v>
      </c>
      <c r="AB8" s="111">
        <v>4.875</v>
      </c>
      <c r="AC8" s="112">
        <v>5</v>
      </c>
      <c r="AD8" s="112">
        <v>5</v>
      </c>
      <c r="AE8" s="112">
        <v>5</v>
      </c>
      <c r="AF8" s="113">
        <v>69</v>
      </c>
      <c r="AG8" s="107">
        <f t="shared" si="3"/>
        <v>88.875</v>
      </c>
      <c r="AH8" s="109" t="str">
        <f t="shared" si="4"/>
        <v>A2</v>
      </c>
      <c r="AI8" s="114">
        <v>33</v>
      </c>
      <c r="AJ8" s="114">
        <v>19</v>
      </c>
      <c r="AK8" s="114">
        <v>38</v>
      </c>
      <c r="AL8" s="114">
        <v>90</v>
      </c>
      <c r="AM8" s="114" t="s">
        <v>219</v>
      </c>
      <c r="AN8" s="112">
        <v>39</v>
      </c>
      <c r="AO8" s="115">
        <v>5</v>
      </c>
      <c r="AP8" s="115">
        <v>5</v>
      </c>
      <c r="AQ8" s="115">
        <v>5</v>
      </c>
      <c r="AR8" s="115">
        <v>5</v>
      </c>
      <c r="AS8" s="112">
        <v>23</v>
      </c>
      <c r="AT8" s="112">
        <f t="shared" si="5"/>
        <v>82</v>
      </c>
      <c r="AU8" s="112" t="str">
        <f t="shared" si="6"/>
        <v>A2</v>
      </c>
    </row>
    <row r="9" spans="1:47" x14ac:dyDescent="0.2">
      <c r="A9" s="104">
        <v>5</v>
      </c>
      <c r="B9" s="105" t="s">
        <v>126</v>
      </c>
      <c r="C9" s="106">
        <v>7</v>
      </c>
      <c r="D9" s="107">
        <v>3.5</v>
      </c>
      <c r="E9" s="108">
        <v>5</v>
      </c>
      <c r="F9" s="108">
        <v>4</v>
      </c>
      <c r="G9" s="108">
        <v>4.5</v>
      </c>
      <c r="H9" s="108">
        <v>54</v>
      </c>
      <c r="I9" s="107">
        <v>71</v>
      </c>
      <c r="J9" s="109" t="s">
        <v>212</v>
      </c>
      <c r="K9" s="106">
        <v>8.3800000000000008</v>
      </c>
      <c r="L9" s="107">
        <f t="shared" si="0"/>
        <v>4.1900000000000004</v>
      </c>
      <c r="M9" s="108">
        <v>5</v>
      </c>
      <c r="N9" s="108">
        <v>5</v>
      </c>
      <c r="O9" s="108">
        <v>5</v>
      </c>
      <c r="P9" s="108">
        <v>54.5</v>
      </c>
      <c r="Q9" s="107">
        <f t="shared" si="1"/>
        <v>73.69</v>
      </c>
      <c r="R9" s="109" t="str">
        <f t="shared" si="2"/>
        <v>B1</v>
      </c>
      <c r="S9" s="108">
        <v>10</v>
      </c>
      <c r="T9" s="107">
        <v>5</v>
      </c>
      <c r="U9" s="108">
        <v>4</v>
      </c>
      <c r="V9" s="108">
        <v>4</v>
      </c>
      <c r="W9" s="108">
        <v>4</v>
      </c>
      <c r="X9" s="108">
        <v>51</v>
      </c>
      <c r="Y9" s="107">
        <v>68</v>
      </c>
      <c r="Z9" s="109" t="s">
        <v>215</v>
      </c>
      <c r="AA9" s="110">
        <v>9.5</v>
      </c>
      <c r="AB9" s="111">
        <v>4.75</v>
      </c>
      <c r="AC9" s="112">
        <v>5</v>
      </c>
      <c r="AD9" s="112">
        <v>5</v>
      </c>
      <c r="AE9" s="112">
        <v>5</v>
      </c>
      <c r="AF9" s="113">
        <v>57</v>
      </c>
      <c r="AG9" s="107">
        <f t="shared" si="3"/>
        <v>76.75</v>
      </c>
      <c r="AH9" s="109" t="str">
        <f t="shared" si="4"/>
        <v>B1</v>
      </c>
      <c r="AI9" s="114">
        <v>15</v>
      </c>
      <c r="AJ9" s="114">
        <v>19</v>
      </c>
      <c r="AK9" s="114">
        <v>35</v>
      </c>
      <c r="AL9" s="114">
        <v>69</v>
      </c>
      <c r="AM9" s="114" t="s">
        <v>220</v>
      </c>
      <c r="AN9" s="112">
        <v>34</v>
      </c>
      <c r="AO9" s="115">
        <v>5</v>
      </c>
      <c r="AP9" s="115">
        <v>5</v>
      </c>
      <c r="AQ9" s="115">
        <v>5</v>
      </c>
      <c r="AR9" s="115">
        <v>5</v>
      </c>
      <c r="AS9" s="112">
        <v>31</v>
      </c>
      <c r="AT9" s="112">
        <f t="shared" si="5"/>
        <v>85</v>
      </c>
      <c r="AU9" s="112" t="str">
        <f t="shared" si="6"/>
        <v>A2</v>
      </c>
    </row>
    <row r="10" spans="1:47" x14ac:dyDescent="0.2">
      <c r="A10" s="104">
        <v>6</v>
      </c>
      <c r="B10" s="105" t="s">
        <v>127</v>
      </c>
      <c r="C10" s="106">
        <v>4.5</v>
      </c>
      <c r="D10" s="107">
        <v>2.25</v>
      </c>
      <c r="E10" s="108">
        <v>3.5</v>
      </c>
      <c r="F10" s="108">
        <v>4</v>
      </c>
      <c r="G10" s="108">
        <v>5</v>
      </c>
      <c r="H10" s="108">
        <v>35</v>
      </c>
      <c r="I10" s="107">
        <v>49.75</v>
      </c>
      <c r="J10" s="109" t="s">
        <v>213</v>
      </c>
      <c r="K10" s="106">
        <v>7.13</v>
      </c>
      <c r="L10" s="107">
        <f t="shared" si="0"/>
        <v>3.5649999999999999</v>
      </c>
      <c r="M10" s="108">
        <v>5</v>
      </c>
      <c r="N10" s="108">
        <v>5</v>
      </c>
      <c r="O10" s="108">
        <v>5</v>
      </c>
      <c r="P10" s="108">
        <v>49</v>
      </c>
      <c r="Q10" s="107">
        <f t="shared" si="1"/>
        <v>67.564999999999998</v>
      </c>
      <c r="R10" s="109" t="str">
        <f t="shared" si="2"/>
        <v>B2</v>
      </c>
      <c r="S10" s="108">
        <v>9.5</v>
      </c>
      <c r="T10" s="107">
        <v>4.75</v>
      </c>
      <c r="U10" s="108">
        <v>3</v>
      </c>
      <c r="V10" s="108">
        <v>3</v>
      </c>
      <c r="W10" s="108">
        <v>3</v>
      </c>
      <c r="X10" s="108">
        <v>28</v>
      </c>
      <c r="Y10" s="107">
        <v>41.75</v>
      </c>
      <c r="Z10" s="109" t="s">
        <v>213</v>
      </c>
      <c r="AA10" s="110">
        <v>9.5</v>
      </c>
      <c r="AB10" s="111">
        <v>4.75</v>
      </c>
      <c r="AC10" s="112">
        <v>4</v>
      </c>
      <c r="AD10" s="112">
        <v>5</v>
      </c>
      <c r="AE10" s="112">
        <v>5</v>
      </c>
      <c r="AF10" s="113">
        <v>41</v>
      </c>
      <c r="AG10" s="107">
        <f t="shared" si="3"/>
        <v>59.75</v>
      </c>
      <c r="AH10" s="109" t="str">
        <f t="shared" si="4"/>
        <v>C1</v>
      </c>
      <c r="AI10" s="114">
        <v>16</v>
      </c>
      <c r="AJ10" s="114">
        <v>20</v>
      </c>
      <c r="AK10" s="114">
        <v>39</v>
      </c>
      <c r="AL10" s="114">
        <v>75</v>
      </c>
      <c r="AM10" s="114" t="s">
        <v>218</v>
      </c>
      <c r="AN10" s="112">
        <v>39</v>
      </c>
      <c r="AO10" s="115">
        <v>5</v>
      </c>
      <c r="AP10" s="115">
        <v>5</v>
      </c>
      <c r="AQ10" s="115">
        <v>5</v>
      </c>
      <c r="AR10" s="115">
        <v>5</v>
      </c>
      <c r="AS10" s="112">
        <v>28</v>
      </c>
      <c r="AT10" s="112">
        <f t="shared" si="5"/>
        <v>87</v>
      </c>
      <c r="AU10" s="112" t="str">
        <f t="shared" si="6"/>
        <v>A2</v>
      </c>
    </row>
    <row r="11" spans="1:47" x14ac:dyDescent="0.2">
      <c r="A11" s="104">
        <v>7</v>
      </c>
      <c r="B11" s="105" t="s">
        <v>128</v>
      </c>
      <c r="C11" s="106">
        <v>9.5</v>
      </c>
      <c r="D11" s="107">
        <v>4.75</v>
      </c>
      <c r="E11" s="108">
        <v>5</v>
      </c>
      <c r="F11" s="108">
        <v>5</v>
      </c>
      <c r="G11" s="108">
        <v>5</v>
      </c>
      <c r="H11" s="108">
        <v>72.5</v>
      </c>
      <c r="I11" s="107">
        <v>92.25</v>
      </c>
      <c r="J11" s="109" t="s">
        <v>209</v>
      </c>
      <c r="K11" s="106">
        <v>9.1300000000000008</v>
      </c>
      <c r="L11" s="107">
        <f t="shared" si="0"/>
        <v>4.5650000000000004</v>
      </c>
      <c r="M11" s="108">
        <v>5</v>
      </c>
      <c r="N11" s="108">
        <v>5</v>
      </c>
      <c r="O11" s="108">
        <v>5</v>
      </c>
      <c r="P11" s="108">
        <v>71.5</v>
      </c>
      <c r="Q11" s="107">
        <f t="shared" si="1"/>
        <v>91.064999999999998</v>
      </c>
      <c r="R11" s="109" t="str">
        <f t="shared" si="2"/>
        <v>A1</v>
      </c>
      <c r="S11" s="108">
        <v>10</v>
      </c>
      <c r="T11" s="107">
        <v>5</v>
      </c>
      <c r="U11" s="108">
        <v>5</v>
      </c>
      <c r="V11" s="108">
        <v>5</v>
      </c>
      <c r="W11" s="108">
        <v>5</v>
      </c>
      <c r="X11" s="108">
        <v>77</v>
      </c>
      <c r="Y11" s="107">
        <v>97</v>
      </c>
      <c r="Z11" s="109" t="s">
        <v>209</v>
      </c>
      <c r="AA11" s="110">
        <v>10</v>
      </c>
      <c r="AB11" s="111">
        <v>5</v>
      </c>
      <c r="AC11" s="112">
        <v>5</v>
      </c>
      <c r="AD11" s="112">
        <v>5</v>
      </c>
      <c r="AE11" s="112">
        <v>5</v>
      </c>
      <c r="AF11" s="113">
        <v>72</v>
      </c>
      <c r="AG11" s="107">
        <f t="shared" si="3"/>
        <v>92</v>
      </c>
      <c r="AH11" s="109" t="str">
        <f t="shared" si="4"/>
        <v>A1</v>
      </c>
      <c r="AI11" s="114">
        <v>39</v>
      </c>
      <c r="AJ11" s="114">
        <v>20</v>
      </c>
      <c r="AK11" s="114">
        <v>40</v>
      </c>
      <c r="AL11" s="114">
        <v>99</v>
      </c>
      <c r="AM11" s="114" t="s">
        <v>219</v>
      </c>
      <c r="AN11" s="112">
        <v>40</v>
      </c>
      <c r="AO11" s="115">
        <v>5</v>
      </c>
      <c r="AP11" s="115">
        <v>5</v>
      </c>
      <c r="AQ11" s="115">
        <v>5</v>
      </c>
      <c r="AR11" s="115">
        <v>5</v>
      </c>
      <c r="AS11" s="112">
        <v>38</v>
      </c>
      <c r="AT11" s="112">
        <f t="shared" si="5"/>
        <v>98</v>
      </c>
      <c r="AU11" s="112" t="str">
        <f t="shared" si="6"/>
        <v>A1</v>
      </c>
    </row>
    <row r="12" spans="1:47" x14ac:dyDescent="0.2">
      <c r="A12" s="104">
        <v>8</v>
      </c>
      <c r="B12" s="105" t="s">
        <v>129</v>
      </c>
      <c r="C12" s="106">
        <v>3</v>
      </c>
      <c r="D12" s="107">
        <v>1.5</v>
      </c>
      <c r="E12" s="108">
        <v>3.5</v>
      </c>
      <c r="F12" s="108">
        <v>4.5</v>
      </c>
      <c r="G12" s="108">
        <v>4</v>
      </c>
      <c r="H12" s="108">
        <v>26</v>
      </c>
      <c r="I12" s="107">
        <v>39.5</v>
      </c>
      <c r="J12" s="109" t="s">
        <v>214</v>
      </c>
      <c r="K12" s="106">
        <v>4.5</v>
      </c>
      <c r="L12" s="107">
        <f t="shared" si="0"/>
        <v>2.25</v>
      </c>
      <c r="M12" s="108">
        <v>5</v>
      </c>
      <c r="N12" s="108">
        <v>5</v>
      </c>
      <c r="O12" s="108">
        <v>5</v>
      </c>
      <c r="P12" s="108">
        <v>17</v>
      </c>
      <c r="Q12" s="107">
        <f t="shared" si="1"/>
        <v>34.25</v>
      </c>
      <c r="R12" s="109" t="str">
        <f t="shared" si="2"/>
        <v>D</v>
      </c>
      <c r="S12" s="108">
        <v>7.5</v>
      </c>
      <c r="T12" s="107">
        <v>3.75</v>
      </c>
      <c r="U12" s="108">
        <v>4</v>
      </c>
      <c r="V12" s="108">
        <v>4</v>
      </c>
      <c r="W12" s="108">
        <v>4</v>
      </c>
      <c r="X12" s="108">
        <v>34.5</v>
      </c>
      <c r="Y12" s="107">
        <v>50.25</v>
      </c>
      <c r="Z12" s="109" t="s">
        <v>213</v>
      </c>
      <c r="AA12" s="110">
        <v>7.75</v>
      </c>
      <c r="AB12" s="111">
        <v>3.875</v>
      </c>
      <c r="AC12" s="112">
        <v>3</v>
      </c>
      <c r="AD12" s="112">
        <v>4</v>
      </c>
      <c r="AE12" s="112">
        <v>4</v>
      </c>
      <c r="AF12" s="113">
        <v>23</v>
      </c>
      <c r="AG12" s="107">
        <f t="shared" si="3"/>
        <v>37.875</v>
      </c>
      <c r="AH12" s="109" t="str">
        <f t="shared" si="4"/>
        <v>D</v>
      </c>
      <c r="AI12" s="114">
        <v>7</v>
      </c>
      <c r="AJ12" s="114">
        <v>18</v>
      </c>
      <c r="AK12" s="114">
        <v>35</v>
      </c>
      <c r="AL12" s="114">
        <v>60</v>
      </c>
      <c r="AM12" s="114" t="s">
        <v>220</v>
      </c>
      <c r="AN12" s="112">
        <v>36</v>
      </c>
      <c r="AO12" s="115">
        <v>5</v>
      </c>
      <c r="AP12" s="115">
        <v>5</v>
      </c>
      <c r="AQ12" s="115">
        <v>5</v>
      </c>
      <c r="AR12" s="115">
        <v>5</v>
      </c>
      <c r="AS12" s="112">
        <v>30</v>
      </c>
      <c r="AT12" s="112">
        <f t="shared" si="5"/>
        <v>86</v>
      </c>
      <c r="AU12" s="112" t="str">
        <f t="shared" si="6"/>
        <v>A2</v>
      </c>
    </row>
    <row r="13" spans="1:47" x14ac:dyDescent="0.2">
      <c r="A13" s="104">
        <v>9</v>
      </c>
      <c r="B13" s="105" t="s">
        <v>130</v>
      </c>
      <c r="C13" s="106">
        <v>6.625</v>
      </c>
      <c r="D13" s="107">
        <v>3.3125</v>
      </c>
      <c r="E13" s="108">
        <v>4</v>
      </c>
      <c r="F13" s="108">
        <v>4.5</v>
      </c>
      <c r="G13" s="108">
        <v>3.5</v>
      </c>
      <c r="H13" s="108">
        <v>46</v>
      </c>
      <c r="I13" s="107">
        <v>61.3125</v>
      </c>
      <c r="J13" s="109" t="s">
        <v>215</v>
      </c>
      <c r="K13" s="106">
        <v>7.75</v>
      </c>
      <c r="L13" s="107">
        <f t="shared" si="0"/>
        <v>3.875</v>
      </c>
      <c r="M13" s="108">
        <v>5</v>
      </c>
      <c r="N13" s="108">
        <v>5</v>
      </c>
      <c r="O13" s="108">
        <v>5</v>
      </c>
      <c r="P13" s="108">
        <v>58</v>
      </c>
      <c r="Q13" s="107">
        <f t="shared" si="1"/>
        <v>76.875</v>
      </c>
      <c r="R13" s="109" t="str">
        <f t="shared" si="2"/>
        <v>B1</v>
      </c>
      <c r="S13" s="108">
        <v>10</v>
      </c>
      <c r="T13" s="107">
        <v>5</v>
      </c>
      <c r="U13" s="108">
        <v>4</v>
      </c>
      <c r="V13" s="108">
        <v>4</v>
      </c>
      <c r="W13" s="108">
        <v>4</v>
      </c>
      <c r="X13" s="108">
        <v>57</v>
      </c>
      <c r="Y13" s="107">
        <v>74</v>
      </c>
      <c r="Z13" s="109" t="s">
        <v>212</v>
      </c>
      <c r="AA13" s="110">
        <v>9.25</v>
      </c>
      <c r="AB13" s="111">
        <v>4.625</v>
      </c>
      <c r="AC13" s="112">
        <v>5</v>
      </c>
      <c r="AD13" s="112">
        <v>5</v>
      </c>
      <c r="AE13" s="112">
        <v>5</v>
      </c>
      <c r="AF13" s="113">
        <v>63</v>
      </c>
      <c r="AG13" s="107">
        <f t="shared" si="3"/>
        <v>82.625</v>
      </c>
      <c r="AH13" s="109" t="str">
        <f t="shared" si="4"/>
        <v>A2</v>
      </c>
      <c r="AI13" s="114">
        <v>34</v>
      </c>
      <c r="AJ13" s="114">
        <v>20</v>
      </c>
      <c r="AK13" s="114">
        <v>38</v>
      </c>
      <c r="AL13" s="114">
        <v>92</v>
      </c>
      <c r="AM13" s="114" t="s">
        <v>219</v>
      </c>
      <c r="AN13" s="112">
        <v>40</v>
      </c>
      <c r="AO13" s="115">
        <v>5</v>
      </c>
      <c r="AP13" s="115">
        <v>5</v>
      </c>
      <c r="AQ13" s="115">
        <v>5</v>
      </c>
      <c r="AR13" s="115">
        <v>5</v>
      </c>
      <c r="AS13" s="112">
        <v>37</v>
      </c>
      <c r="AT13" s="112">
        <f t="shared" si="5"/>
        <v>97</v>
      </c>
      <c r="AU13" s="112" t="str">
        <f t="shared" si="6"/>
        <v>A1</v>
      </c>
    </row>
    <row r="14" spans="1:47" x14ac:dyDescent="0.2">
      <c r="A14" s="104">
        <v>10</v>
      </c>
      <c r="B14" s="105" t="s">
        <v>131</v>
      </c>
      <c r="C14" s="106">
        <v>5.625</v>
      </c>
      <c r="D14" s="107">
        <v>2.8125</v>
      </c>
      <c r="E14" s="108">
        <v>4.5</v>
      </c>
      <c r="F14" s="108">
        <v>4</v>
      </c>
      <c r="G14" s="108">
        <v>5</v>
      </c>
      <c r="H14" s="108">
        <v>48.5</v>
      </c>
      <c r="I14" s="107">
        <v>64.8125</v>
      </c>
      <c r="J14" s="109" t="s">
        <v>215</v>
      </c>
      <c r="K14" s="106">
        <v>7.75</v>
      </c>
      <c r="L14" s="107">
        <f t="shared" si="0"/>
        <v>3.875</v>
      </c>
      <c r="M14" s="108">
        <v>5</v>
      </c>
      <c r="N14" s="108">
        <v>5</v>
      </c>
      <c r="O14" s="108">
        <v>5</v>
      </c>
      <c r="P14" s="108">
        <v>44</v>
      </c>
      <c r="Q14" s="107">
        <f t="shared" si="1"/>
        <v>62.875</v>
      </c>
      <c r="R14" s="109" t="str">
        <f t="shared" si="2"/>
        <v>B2</v>
      </c>
      <c r="S14" s="108">
        <v>10</v>
      </c>
      <c r="T14" s="107">
        <v>5</v>
      </c>
      <c r="U14" s="108">
        <v>3</v>
      </c>
      <c r="V14" s="108">
        <v>3</v>
      </c>
      <c r="W14" s="108">
        <v>4</v>
      </c>
      <c r="X14" s="108">
        <v>51.5</v>
      </c>
      <c r="Y14" s="107">
        <v>66.5</v>
      </c>
      <c r="Z14" s="109" t="s">
        <v>215</v>
      </c>
      <c r="AA14" s="110">
        <v>9.25</v>
      </c>
      <c r="AB14" s="111">
        <v>4.625</v>
      </c>
      <c r="AC14" s="112">
        <v>5</v>
      </c>
      <c r="AD14" s="112">
        <v>5</v>
      </c>
      <c r="AE14" s="112">
        <v>5</v>
      </c>
      <c r="AF14" s="113">
        <v>53</v>
      </c>
      <c r="AG14" s="107">
        <f t="shared" si="3"/>
        <v>72.625</v>
      </c>
      <c r="AH14" s="109" t="str">
        <f t="shared" si="4"/>
        <v>B1</v>
      </c>
      <c r="AI14" s="114">
        <v>22</v>
      </c>
      <c r="AJ14" s="114">
        <v>19</v>
      </c>
      <c r="AK14" s="114">
        <v>35</v>
      </c>
      <c r="AL14" s="114">
        <v>76</v>
      </c>
      <c r="AM14" s="114" t="s">
        <v>218</v>
      </c>
      <c r="AN14" s="112">
        <v>40</v>
      </c>
      <c r="AO14" s="115">
        <v>5</v>
      </c>
      <c r="AP14" s="115">
        <v>5</v>
      </c>
      <c r="AQ14" s="115">
        <v>5</v>
      </c>
      <c r="AR14" s="115">
        <v>5</v>
      </c>
      <c r="AS14" s="112">
        <v>35</v>
      </c>
      <c r="AT14" s="112">
        <f t="shared" si="5"/>
        <v>95</v>
      </c>
      <c r="AU14" s="112" t="str">
        <f t="shared" si="6"/>
        <v>A1</v>
      </c>
    </row>
    <row r="15" spans="1:47" x14ac:dyDescent="0.2">
      <c r="A15" s="104">
        <v>11</v>
      </c>
      <c r="B15" s="105" t="s">
        <v>132</v>
      </c>
      <c r="C15" s="106">
        <v>8.25</v>
      </c>
      <c r="D15" s="107">
        <v>4.125</v>
      </c>
      <c r="E15" s="108">
        <v>5</v>
      </c>
      <c r="F15" s="108">
        <v>4.5</v>
      </c>
      <c r="G15" s="108">
        <v>4.5</v>
      </c>
      <c r="H15" s="108">
        <v>66</v>
      </c>
      <c r="I15" s="107">
        <v>84.125</v>
      </c>
      <c r="J15" s="109" t="s">
        <v>210</v>
      </c>
      <c r="K15" s="106">
        <v>9.3800000000000008</v>
      </c>
      <c r="L15" s="107">
        <f t="shared" si="0"/>
        <v>4.6900000000000004</v>
      </c>
      <c r="M15" s="108">
        <v>5</v>
      </c>
      <c r="N15" s="108">
        <v>5</v>
      </c>
      <c r="O15" s="108">
        <v>5</v>
      </c>
      <c r="P15" s="108">
        <v>54.5</v>
      </c>
      <c r="Q15" s="107">
        <f t="shared" si="1"/>
        <v>74.19</v>
      </c>
      <c r="R15" s="109" t="str">
        <f t="shared" si="2"/>
        <v>B1</v>
      </c>
      <c r="S15" s="108">
        <v>9.75</v>
      </c>
      <c r="T15" s="107">
        <v>4.88</v>
      </c>
      <c r="U15" s="108">
        <v>5</v>
      </c>
      <c r="V15" s="108">
        <v>5</v>
      </c>
      <c r="W15" s="108">
        <v>5</v>
      </c>
      <c r="X15" s="108">
        <v>47.5</v>
      </c>
      <c r="Y15" s="107">
        <v>67.375</v>
      </c>
      <c r="Z15" s="109" t="s">
        <v>215</v>
      </c>
      <c r="AA15" s="110">
        <v>8.25</v>
      </c>
      <c r="AB15" s="111">
        <v>4.125</v>
      </c>
      <c r="AC15" s="112">
        <v>5</v>
      </c>
      <c r="AD15" s="112">
        <v>5</v>
      </c>
      <c r="AE15" s="112">
        <v>5</v>
      </c>
      <c r="AF15" s="113">
        <v>61</v>
      </c>
      <c r="AG15" s="107">
        <f t="shared" si="3"/>
        <v>80.125</v>
      </c>
      <c r="AH15" s="109" t="str">
        <f t="shared" si="4"/>
        <v>B1</v>
      </c>
      <c r="AI15" s="114">
        <v>29</v>
      </c>
      <c r="AJ15" s="114">
        <v>20</v>
      </c>
      <c r="AK15" s="114">
        <v>37</v>
      </c>
      <c r="AL15" s="114">
        <v>86</v>
      </c>
      <c r="AM15" s="114" t="s">
        <v>218</v>
      </c>
      <c r="AN15" s="112">
        <v>39</v>
      </c>
      <c r="AO15" s="115">
        <v>5</v>
      </c>
      <c r="AP15" s="115">
        <v>5</v>
      </c>
      <c r="AQ15" s="115">
        <v>5</v>
      </c>
      <c r="AR15" s="115">
        <v>5</v>
      </c>
      <c r="AS15" s="112">
        <v>35</v>
      </c>
      <c r="AT15" s="112">
        <f t="shared" si="5"/>
        <v>94</v>
      </c>
      <c r="AU15" s="112" t="str">
        <f t="shared" si="6"/>
        <v>A1</v>
      </c>
    </row>
    <row r="16" spans="1:47" x14ac:dyDescent="0.2">
      <c r="A16" s="104">
        <v>12</v>
      </c>
      <c r="B16" s="105" t="s">
        <v>133</v>
      </c>
      <c r="C16" s="106">
        <v>1.125</v>
      </c>
      <c r="D16" s="107">
        <v>0.5625</v>
      </c>
      <c r="E16" s="108">
        <v>4</v>
      </c>
      <c r="F16" s="108">
        <v>3.5</v>
      </c>
      <c r="G16" s="108">
        <v>4</v>
      </c>
      <c r="H16" s="108">
        <v>31.5</v>
      </c>
      <c r="I16" s="107">
        <v>43.5625</v>
      </c>
      <c r="J16" s="109" t="s">
        <v>213</v>
      </c>
      <c r="K16" s="106">
        <v>7.37</v>
      </c>
      <c r="L16" s="107">
        <f t="shared" si="0"/>
        <v>3.6850000000000001</v>
      </c>
      <c r="M16" s="108">
        <v>5</v>
      </c>
      <c r="N16" s="108">
        <v>5</v>
      </c>
      <c r="O16" s="108">
        <v>5</v>
      </c>
      <c r="P16" s="108">
        <v>35</v>
      </c>
      <c r="Q16" s="107">
        <f t="shared" si="1"/>
        <v>53.685000000000002</v>
      </c>
      <c r="R16" s="109" t="str">
        <f t="shared" si="2"/>
        <v>C1</v>
      </c>
      <c r="S16" s="108">
        <v>8.75</v>
      </c>
      <c r="T16" s="107">
        <v>4.38</v>
      </c>
      <c r="U16" s="108">
        <v>3</v>
      </c>
      <c r="V16" s="108">
        <v>4</v>
      </c>
      <c r="W16" s="108">
        <v>3</v>
      </c>
      <c r="X16" s="108">
        <v>21</v>
      </c>
      <c r="Y16" s="107">
        <v>35.375</v>
      </c>
      <c r="Z16" s="109" t="s">
        <v>214</v>
      </c>
      <c r="AA16" s="110">
        <v>8.5</v>
      </c>
      <c r="AB16" s="111">
        <v>4.25</v>
      </c>
      <c r="AC16" s="112">
        <v>3</v>
      </c>
      <c r="AD16" s="112">
        <v>4</v>
      </c>
      <c r="AE16" s="112">
        <v>4</v>
      </c>
      <c r="AF16" s="113">
        <v>30</v>
      </c>
      <c r="AG16" s="107">
        <f t="shared" si="3"/>
        <v>45.25</v>
      </c>
      <c r="AH16" s="109" t="str">
        <f t="shared" si="4"/>
        <v>C2</v>
      </c>
      <c r="AI16" s="114">
        <v>8</v>
      </c>
      <c r="AJ16" s="114">
        <v>19</v>
      </c>
      <c r="AK16" s="114">
        <v>35</v>
      </c>
      <c r="AL16" s="114">
        <v>62</v>
      </c>
      <c r="AM16" s="114" t="s">
        <v>220</v>
      </c>
      <c r="AN16" s="112">
        <v>34</v>
      </c>
      <c r="AO16" s="115">
        <v>5</v>
      </c>
      <c r="AP16" s="115">
        <v>5</v>
      </c>
      <c r="AQ16" s="115">
        <v>5</v>
      </c>
      <c r="AR16" s="115">
        <v>5</v>
      </c>
      <c r="AS16" s="112">
        <v>25</v>
      </c>
      <c r="AT16" s="112">
        <f t="shared" si="5"/>
        <v>79</v>
      </c>
      <c r="AU16" s="112" t="str">
        <f t="shared" si="6"/>
        <v>B1</v>
      </c>
    </row>
    <row r="17" spans="1:47" x14ac:dyDescent="0.2">
      <c r="A17" s="104">
        <v>13</v>
      </c>
      <c r="B17" s="105" t="s">
        <v>134</v>
      </c>
      <c r="C17" s="106">
        <v>3.625</v>
      </c>
      <c r="D17" s="107">
        <v>1.8125</v>
      </c>
      <c r="E17" s="108">
        <v>4.5</v>
      </c>
      <c r="F17" s="108">
        <v>4</v>
      </c>
      <c r="G17" s="108">
        <v>4</v>
      </c>
      <c r="H17" s="108">
        <v>37</v>
      </c>
      <c r="I17" s="107">
        <v>51.3125</v>
      </c>
      <c r="J17" s="109" t="s">
        <v>211</v>
      </c>
      <c r="K17" s="106">
        <v>3.88</v>
      </c>
      <c r="L17" s="107">
        <f t="shared" si="0"/>
        <v>1.94</v>
      </c>
      <c r="M17" s="108">
        <v>5</v>
      </c>
      <c r="N17" s="108">
        <v>5</v>
      </c>
      <c r="O17" s="108">
        <v>5</v>
      </c>
      <c r="P17" s="108">
        <v>38</v>
      </c>
      <c r="Q17" s="107">
        <f t="shared" si="1"/>
        <v>54.94</v>
      </c>
      <c r="R17" s="109" t="str">
        <f t="shared" si="2"/>
        <v>C1</v>
      </c>
      <c r="S17" s="108">
        <v>9.5</v>
      </c>
      <c r="T17" s="107">
        <v>4.75</v>
      </c>
      <c r="U17" s="108">
        <v>4</v>
      </c>
      <c r="V17" s="108">
        <v>4</v>
      </c>
      <c r="W17" s="108">
        <v>4</v>
      </c>
      <c r="X17" s="108">
        <v>32</v>
      </c>
      <c r="Y17" s="107">
        <v>48.75</v>
      </c>
      <c r="Z17" s="109" t="s">
        <v>213</v>
      </c>
      <c r="AA17" s="110">
        <v>9.5</v>
      </c>
      <c r="AB17" s="111">
        <v>4.75</v>
      </c>
      <c r="AC17" s="112">
        <v>3</v>
      </c>
      <c r="AD17" s="112">
        <v>4</v>
      </c>
      <c r="AE17" s="112">
        <v>4</v>
      </c>
      <c r="AF17" s="113">
        <v>34</v>
      </c>
      <c r="AG17" s="107">
        <f t="shared" si="3"/>
        <v>49.75</v>
      </c>
      <c r="AH17" s="109" t="str">
        <f t="shared" si="4"/>
        <v>C2</v>
      </c>
      <c r="AI17" s="114">
        <v>7</v>
      </c>
      <c r="AJ17" s="114">
        <v>19</v>
      </c>
      <c r="AK17" s="114">
        <v>34</v>
      </c>
      <c r="AL17" s="114">
        <v>60</v>
      </c>
      <c r="AM17" s="114" t="s">
        <v>220</v>
      </c>
      <c r="AN17" s="112">
        <v>40</v>
      </c>
      <c r="AO17" s="115">
        <v>5</v>
      </c>
      <c r="AP17" s="115">
        <v>5</v>
      </c>
      <c r="AQ17" s="115">
        <v>5</v>
      </c>
      <c r="AR17" s="115">
        <v>5</v>
      </c>
      <c r="AS17" s="112">
        <v>27</v>
      </c>
      <c r="AT17" s="112">
        <f t="shared" si="5"/>
        <v>87</v>
      </c>
      <c r="AU17" s="112" t="str">
        <f t="shared" si="6"/>
        <v>A2</v>
      </c>
    </row>
    <row r="18" spans="1:47" x14ac:dyDescent="0.2">
      <c r="A18" s="104">
        <v>14</v>
      </c>
      <c r="B18" s="105" t="s">
        <v>135</v>
      </c>
      <c r="C18" s="106">
        <v>9.25</v>
      </c>
      <c r="D18" s="107">
        <v>4.625</v>
      </c>
      <c r="E18" s="108">
        <v>4.5</v>
      </c>
      <c r="F18" s="108">
        <v>5</v>
      </c>
      <c r="G18" s="108">
        <v>5</v>
      </c>
      <c r="H18" s="108">
        <v>59.5</v>
      </c>
      <c r="I18" s="107">
        <v>78.625</v>
      </c>
      <c r="J18" s="109" t="s">
        <v>212</v>
      </c>
      <c r="K18" s="106">
        <v>7.88</v>
      </c>
      <c r="L18" s="107">
        <f t="shared" si="0"/>
        <v>3.94</v>
      </c>
      <c r="M18" s="108">
        <v>5</v>
      </c>
      <c r="N18" s="108">
        <v>5</v>
      </c>
      <c r="O18" s="108">
        <v>5</v>
      </c>
      <c r="P18" s="108">
        <v>55</v>
      </c>
      <c r="Q18" s="107">
        <f t="shared" si="1"/>
        <v>73.94</v>
      </c>
      <c r="R18" s="109" t="str">
        <f t="shared" si="2"/>
        <v>B1</v>
      </c>
      <c r="S18" s="108">
        <v>9.5</v>
      </c>
      <c r="T18" s="107">
        <v>4.75</v>
      </c>
      <c r="U18" s="108">
        <v>4</v>
      </c>
      <c r="V18" s="108">
        <v>4</v>
      </c>
      <c r="W18" s="108">
        <v>5</v>
      </c>
      <c r="X18" s="108">
        <v>50.5</v>
      </c>
      <c r="Y18" s="107">
        <v>68.25</v>
      </c>
      <c r="Z18" s="109" t="s">
        <v>215</v>
      </c>
      <c r="AA18" s="110">
        <v>9.75</v>
      </c>
      <c r="AB18" s="111">
        <v>4.875</v>
      </c>
      <c r="AC18" s="112">
        <v>3</v>
      </c>
      <c r="AD18" s="112">
        <v>4</v>
      </c>
      <c r="AE18" s="112">
        <v>4</v>
      </c>
      <c r="AF18" s="113">
        <v>32</v>
      </c>
      <c r="AG18" s="107">
        <f t="shared" si="3"/>
        <v>47.875</v>
      </c>
      <c r="AH18" s="109" t="str">
        <f t="shared" si="4"/>
        <v>C2</v>
      </c>
      <c r="AI18" s="114">
        <v>21.5</v>
      </c>
      <c r="AJ18" s="114">
        <v>19</v>
      </c>
      <c r="AK18" s="114">
        <v>37</v>
      </c>
      <c r="AL18" s="114">
        <v>77.5</v>
      </c>
      <c r="AM18" s="114" t="s">
        <v>218</v>
      </c>
      <c r="AN18" s="112">
        <v>40</v>
      </c>
      <c r="AO18" s="115">
        <v>5</v>
      </c>
      <c r="AP18" s="115">
        <v>5</v>
      </c>
      <c r="AQ18" s="115">
        <v>5</v>
      </c>
      <c r="AR18" s="115">
        <v>5</v>
      </c>
      <c r="AS18" s="112">
        <v>25</v>
      </c>
      <c r="AT18" s="112">
        <f t="shared" si="5"/>
        <v>85</v>
      </c>
      <c r="AU18" s="112" t="str">
        <f t="shared" si="6"/>
        <v>A2</v>
      </c>
    </row>
    <row r="19" spans="1:47" x14ac:dyDescent="0.2">
      <c r="A19" s="104">
        <v>15</v>
      </c>
      <c r="B19" s="105" t="s">
        <v>136</v>
      </c>
      <c r="C19" s="106">
        <v>6.125</v>
      </c>
      <c r="D19" s="107">
        <v>3.0625</v>
      </c>
      <c r="E19" s="108">
        <v>4.5</v>
      </c>
      <c r="F19" s="108">
        <v>5</v>
      </c>
      <c r="G19" s="108">
        <v>5</v>
      </c>
      <c r="H19" s="108">
        <v>62</v>
      </c>
      <c r="I19" s="107">
        <v>79.5625</v>
      </c>
      <c r="J19" s="109" t="s">
        <v>212</v>
      </c>
      <c r="K19" s="106">
        <v>8.3800000000000008</v>
      </c>
      <c r="L19" s="107">
        <f t="shared" si="0"/>
        <v>4.1900000000000004</v>
      </c>
      <c r="M19" s="108">
        <v>5</v>
      </c>
      <c r="N19" s="108">
        <v>5</v>
      </c>
      <c r="O19" s="108">
        <v>5</v>
      </c>
      <c r="P19" s="108">
        <v>61</v>
      </c>
      <c r="Q19" s="107">
        <f t="shared" si="1"/>
        <v>80.19</v>
      </c>
      <c r="R19" s="109" t="str">
        <f t="shared" si="2"/>
        <v>B1</v>
      </c>
      <c r="S19" s="108">
        <v>10</v>
      </c>
      <c r="T19" s="107">
        <v>5</v>
      </c>
      <c r="U19" s="108">
        <v>4</v>
      </c>
      <c r="V19" s="108">
        <v>4</v>
      </c>
      <c r="W19" s="108">
        <v>5</v>
      </c>
      <c r="X19" s="108">
        <v>48.5</v>
      </c>
      <c r="Y19" s="107">
        <v>66.5</v>
      </c>
      <c r="Z19" s="109" t="s">
        <v>215</v>
      </c>
      <c r="AA19" s="110">
        <v>8.5</v>
      </c>
      <c r="AB19" s="111">
        <v>4.25</v>
      </c>
      <c r="AC19" s="112">
        <v>5</v>
      </c>
      <c r="AD19" s="112">
        <v>5</v>
      </c>
      <c r="AE19" s="112">
        <v>5</v>
      </c>
      <c r="AF19" s="113">
        <v>52</v>
      </c>
      <c r="AG19" s="107">
        <f t="shared" si="3"/>
        <v>71.25</v>
      </c>
      <c r="AH19" s="109" t="str">
        <f t="shared" si="4"/>
        <v>B1</v>
      </c>
      <c r="AI19" s="114">
        <v>31</v>
      </c>
      <c r="AJ19" s="114">
        <v>20</v>
      </c>
      <c r="AK19" s="114">
        <v>39</v>
      </c>
      <c r="AL19" s="114">
        <v>90</v>
      </c>
      <c r="AM19" s="114" t="s">
        <v>219</v>
      </c>
      <c r="AN19" s="112">
        <v>39</v>
      </c>
      <c r="AO19" s="115">
        <v>5</v>
      </c>
      <c r="AP19" s="115">
        <v>5</v>
      </c>
      <c r="AQ19" s="115">
        <v>5</v>
      </c>
      <c r="AR19" s="115">
        <v>5</v>
      </c>
      <c r="AS19" s="112">
        <v>34</v>
      </c>
      <c r="AT19" s="112">
        <f t="shared" si="5"/>
        <v>93</v>
      </c>
      <c r="AU19" s="112" t="str">
        <f t="shared" si="6"/>
        <v>A1</v>
      </c>
    </row>
    <row r="20" spans="1:47" x14ac:dyDescent="0.2">
      <c r="A20" s="104">
        <v>16</v>
      </c>
      <c r="B20" s="105" t="s">
        <v>137</v>
      </c>
      <c r="C20" s="106">
        <v>7.375</v>
      </c>
      <c r="D20" s="107">
        <v>3.6875</v>
      </c>
      <c r="E20" s="108">
        <v>5</v>
      </c>
      <c r="F20" s="108">
        <v>5</v>
      </c>
      <c r="G20" s="108">
        <v>5</v>
      </c>
      <c r="H20" s="108">
        <v>64.5</v>
      </c>
      <c r="I20" s="107">
        <v>83.1875</v>
      </c>
      <c r="J20" s="109" t="s">
        <v>210</v>
      </c>
      <c r="K20" s="106">
        <v>8.25</v>
      </c>
      <c r="L20" s="107">
        <f t="shared" si="0"/>
        <v>4.125</v>
      </c>
      <c r="M20" s="108">
        <v>5</v>
      </c>
      <c r="N20" s="108">
        <v>5</v>
      </c>
      <c r="O20" s="108">
        <v>5</v>
      </c>
      <c r="P20" s="108">
        <v>64.5</v>
      </c>
      <c r="Q20" s="107">
        <f t="shared" si="1"/>
        <v>83.625</v>
      </c>
      <c r="R20" s="109" t="str">
        <f t="shared" si="2"/>
        <v>A2</v>
      </c>
      <c r="S20" s="108">
        <v>10</v>
      </c>
      <c r="T20" s="107">
        <v>5</v>
      </c>
      <c r="U20" s="108">
        <v>5</v>
      </c>
      <c r="V20" s="108">
        <v>5</v>
      </c>
      <c r="W20" s="108">
        <v>5</v>
      </c>
      <c r="X20" s="108">
        <v>71</v>
      </c>
      <c r="Y20" s="107">
        <v>91</v>
      </c>
      <c r="Z20" s="109" t="s">
        <v>209</v>
      </c>
      <c r="AA20" s="110">
        <v>9</v>
      </c>
      <c r="AB20" s="111">
        <v>4.5</v>
      </c>
      <c r="AC20" s="112">
        <v>5</v>
      </c>
      <c r="AD20" s="112">
        <v>5</v>
      </c>
      <c r="AE20" s="112">
        <v>5</v>
      </c>
      <c r="AF20" s="113">
        <v>54</v>
      </c>
      <c r="AG20" s="107">
        <f t="shared" si="3"/>
        <v>73.5</v>
      </c>
      <c r="AH20" s="109" t="str">
        <f t="shared" si="4"/>
        <v>B1</v>
      </c>
      <c r="AI20" s="114">
        <v>27</v>
      </c>
      <c r="AJ20" s="114">
        <v>20</v>
      </c>
      <c r="AK20" s="114">
        <v>34</v>
      </c>
      <c r="AL20" s="114">
        <v>81</v>
      </c>
      <c r="AM20" s="114" t="s">
        <v>218</v>
      </c>
      <c r="AN20" s="112">
        <v>40</v>
      </c>
      <c r="AO20" s="115">
        <v>5</v>
      </c>
      <c r="AP20" s="115">
        <v>5</v>
      </c>
      <c r="AQ20" s="115">
        <v>5</v>
      </c>
      <c r="AR20" s="115">
        <v>5</v>
      </c>
      <c r="AS20" s="112">
        <v>35</v>
      </c>
      <c r="AT20" s="112">
        <f t="shared" si="5"/>
        <v>95</v>
      </c>
      <c r="AU20" s="112" t="str">
        <f t="shared" si="6"/>
        <v>A1</v>
      </c>
    </row>
    <row r="21" spans="1:47" x14ac:dyDescent="0.2">
      <c r="A21" s="104">
        <v>17</v>
      </c>
      <c r="B21" s="105" t="s">
        <v>138</v>
      </c>
      <c r="C21" s="106">
        <v>0.5</v>
      </c>
      <c r="D21" s="107">
        <v>0.25</v>
      </c>
      <c r="E21" s="108">
        <v>3</v>
      </c>
      <c r="F21" s="108">
        <v>3.5</v>
      </c>
      <c r="G21" s="108">
        <v>4</v>
      </c>
      <c r="H21" s="108">
        <v>7</v>
      </c>
      <c r="I21" s="107">
        <v>17.75</v>
      </c>
      <c r="J21" s="109" t="s">
        <v>216</v>
      </c>
      <c r="K21" s="106">
        <v>1.25</v>
      </c>
      <c r="L21" s="107">
        <f t="shared" si="0"/>
        <v>0.625</v>
      </c>
      <c r="M21" s="108">
        <v>3</v>
      </c>
      <c r="N21" s="108">
        <v>3</v>
      </c>
      <c r="O21" s="108">
        <v>5</v>
      </c>
      <c r="P21" s="108">
        <v>15.5</v>
      </c>
      <c r="Q21" s="107">
        <f t="shared" si="1"/>
        <v>27.125</v>
      </c>
      <c r="R21" s="109" t="str">
        <f t="shared" si="2"/>
        <v>E</v>
      </c>
      <c r="S21" s="108">
        <v>9.75</v>
      </c>
      <c r="T21" s="107">
        <v>4.88</v>
      </c>
      <c r="U21" s="108">
        <v>2</v>
      </c>
      <c r="V21" s="108">
        <v>2</v>
      </c>
      <c r="W21" s="108">
        <v>2</v>
      </c>
      <c r="X21" s="108">
        <v>2</v>
      </c>
      <c r="Y21" s="107">
        <v>12.875</v>
      </c>
      <c r="Z21" s="109" t="s">
        <v>216</v>
      </c>
      <c r="AA21" s="110">
        <v>9.75</v>
      </c>
      <c r="AB21" s="111">
        <v>4.875</v>
      </c>
      <c r="AC21" s="112">
        <v>3</v>
      </c>
      <c r="AD21" s="112">
        <v>4</v>
      </c>
      <c r="AE21" s="112">
        <v>4</v>
      </c>
      <c r="AF21" s="113">
        <v>10</v>
      </c>
      <c r="AG21" s="107">
        <f t="shared" si="3"/>
        <v>25.875</v>
      </c>
      <c r="AH21" s="109" t="str">
        <f t="shared" si="4"/>
        <v>E</v>
      </c>
      <c r="AI21" s="114">
        <v>9</v>
      </c>
      <c r="AJ21" s="114">
        <v>20</v>
      </c>
      <c r="AK21" s="114">
        <v>35</v>
      </c>
      <c r="AL21" s="114">
        <v>64</v>
      </c>
      <c r="AM21" s="114" t="s">
        <v>220</v>
      </c>
      <c r="AN21" s="112">
        <v>39</v>
      </c>
      <c r="AO21" s="115">
        <v>5</v>
      </c>
      <c r="AP21" s="115">
        <v>5</v>
      </c>
      <c r="AQ21" s="115">
        <v>5</v>
      </c>
      <c r="AR21" s="115">
        <v>5</v>
      </c>
      <c r="AS21" s="112">
        <v>14</v>
      </c>
      <c r="AT21" s="112">
        <f t="shared" si="5"/>
        <v>73</v>
      </c>
      <c r="AU21" s="112" t="str">
        <f t="shared" si="6"/>
        <v>B1</v>
      </c>
    </row>
    <row r="22" spans="1:47" x14ac:dyDescent="0.2">
      <c r="A22" s="104">
        <v>18</v>
      </c>
      <c r="B22" s="105" t="s">
        <v>139</v>
      </c>
      <c r="C22" s="106">
        <v>5.375</v>
      </c>
      <c r="D22" s="107">
        <v>2.6875</v>
      </c>
      <c r="E22" s="108">
        <v>5</v>
      </c>
      <c r="F22" s="108">
        <v>4.5</v>
      </c>
      <c r="G22" s="108">
        <v>4</v>
      </c>
      <c r="H22" s="108">
        <v>47.5</v>
      </c>
      <c r="I22" s="107">
        <v>63.6875</v>
      </c>
      <c r="J22" s="109" t="s">
        <v>215</v>
      </c>
      <c r="K22" s="106">
        <v>7.63</v>
      </c>
      <c r="L22" s="107">
        <f t="shared" si="0"/>
        <v>3.8149999999999999</v>
      </c>
      <c r="M22" s="108">
        <v>5</v>
      </c>
      <c r="N22" s="108">
        <v>5</v>
      </c>
      <c r="O22" s="108">
        <v>5</v>
      </c>
      <c r="P22" s="108">
        <v>56</v>
      </c>
      <c r="Q22" s="107">
        <f t="shared" si="1"/>
        <v>74.814999999999998</v>
      </c>
      <c r="R22" s="109" t="str">
        <f t="shared" si="2"/>
        <v>B1</v>
      </c>
      <c r="S22" s="108">
        <v>10</v>
      </c>
      <c r="T22" s="107">
        <v>5</v>
      </c>
      <c r="U22" s="108">
        <v>4</v>
      </c>
      <c r="V22" s="108">
        <v>3</v>
      </c>
      <c r="W22" s="108">
        <v>4</v>
      </c>
      <c r="X22" s="108">
        <v>53.5</v>
      </c>
      <c r="Y22" s="107">
        <v>69.5</v>
      </c>
      <c r="Z22" s="109" t="s">
        <v>215</v>
      </c>
      <c r="AA22" s="110">
        <v>5</v>
      </c>
      <c r="AB22" s="111">
        <v>2.5</v>
      </c>
      <c r="AC22" s="112">
        <v>5</v>
      </c>
      <c r="AD22" s="112">
        <v>5</v>
      </c>
      <c r="AE22" s="112">
        <v>5</v>
      </c>
      <c r="AF22" s="113">
        <v>47.5</v>
      </c>
      <c r="AG22" s="107">
        <f t="shared" si="3"/>
        <v>65</v>
      </c>
      <c r="AH22" s="109" t="str">
        <f t="shared" si="4"/>
        <v>B2</v>
      </c>
      <c r="AI22" s="114">
        <v>17</v>
      </c>
      <c r="AJ22" s="114">
        <v>17</v>
      </c>
      <c r="AK22" s="114">
        <v>34</v>
      </c>
      <c r="AL22" s="114">
        <v>68</v>
      </c>
      <c r="AM22" s="114" t="s">
        <v>220</v>
      </c>
      <c r="AN22" s="112">
        <v>38</v>
      </c>
      <c r="AO22" s="115">
        <v>5</v>
      </c>
      <c r="AP22" s="115">
        <v>5</v>
      </c>
      <c r="AQ22" s="115">
        <v>5</v>
      </c>
      <c r="AR22" s="115">
        <v>5</v>
      </c>
      <c r="AS22" s="112">
        <v>34</v>
      </c>
      <c r="AT22" s="112">
        <f t="shared" si="5"/>
        <v>92</v>
      </c>
      <c r="AU22" s="112" t="str">
        <f t="shared" si="6"/>
        <v>A1</v>
      </c>
    </row>
    <row r="23" spans="1:47" x14ac:dyDescent="0.2">
      <c r="A23" s="104">
        <v>19</v>
      </c>
      <c r="B23" s="105" t="s">
        <v>140</v>
      </c>
      <c r="C23" s="106">
        <v>5.375</v>
      </c>
      <c r="D23" s="107">
        <v>2.6875</v>
      </c>
      <c r="E23" s="108">
        <v>4.5</v>
      </c>
      <c r="F23" s="108">
        <v>4</v>
      </c>
      <c r="G23" s="108">
        <v>4.5</v>
      </c>
      <c r="H23" s="108">
        <v>46</v>
      </c>
      <c r="I23" s="107">
        <v>61.6875</v>
      </c>
      <c r="J23" s="109" t="s">
        <v>215</v>
      </c>
      <c r="K23" s="106">
        <v>7.63</v>
      </c>
      <c r="L23" s="107">
        <f t="shared" si="0"/>
        <v>3.8149999999999999</v>
      </c>
      <c r="M23" s="108">
        <v>5</v>
      </c>
      <c r="N23" s="108">
        <v>5</v>
      </c>
      <c r="O23" s="108">
        <v>5</v>
      </c>
      <c r="P23" s="108">
        <v>49.5</v>
      </c>
      <c r="Q23" s="107">
        <f t="shared" si="1"/>
        <v>68.314999999999998</v>
      </c>
      <c r="R23" s="109" t="str">
        <f t="shared" si="2"/>
        <v>B2</v>
      </c>
      <c r="S23" s="108">
        <v>9.5</v>
      </c>
      <c r="T23" s="107">
        <v>4.75</v>
      </c>
      <c r="U23" s="108">
        <v>4</v>
      </c>
      <c r="V23" s="108">
        <v>3</v>
      </c>
      <c r="W23" s="108">
        <v>5</v>
      </c>
      <c r="X23" s="108">
        <v>53</v>
      </c>
      <c r="Y23" s="107">
        <v>69.75</v>
      </c>
      <c r="Z23" s="109" t="s">
        <v>215</v>
      </c>
      <c r="AA23" s="110">
        <v>9</v>
      </c>
      <c r="AB23" s="111">
        <v>4.5</v>
      </c>
      <c r="AC23" s="112">
        <v>5</v>
      </c>
      <c r="AD23" s="112">
        <v>5</v>
      </c>
      <c r="AE23" s="112">
        <v>5</v>
      </c>
      <c r="AF23" s="113">
        <v>56.5</v>
      </c>
      <c r="AG23" s="107">
        <f t="shared" si="3"/>
        <v>76</v>
      </c>
      <c r="AH23" s="109" t="str">
        <f t="shared" si="4"/>
        <v>B1</v>
      </c>
      <c r="AI23" s="114">
        <v>17</v>
      </c>
      <c r="AJ23" s="114">
        <v>20</v>
      </c>
      <c r="AK23" s="114">
        <v>36</v>
      </c>
      <c r="AL23" s="114">
        <v>73</v>
      </c>
      <c r="AM23" s="114" t="s">
        <v>220</v>
      </c>
      <c r="AN23" s="112">
        <v>38</v>
      </c>
      <c r="AO23" s="115">
        <v>5</v>
      </c>
      <c r="AP23" s="115">
        <v>5</v>
      </c>
      <c r="AQ23" s="115">
        <v>5</v>
      </c>
      <c r="AR23" s="115">
        <v>5</v>
      </c>
      <c r="AS23" s="112">
        <v>34</v>
      </c>
      <c r="AT23" s="112">
        <f t="shared" si="5"/>
        <v>92</v>
      </c>
      <c r="AU23" s="112" t="str">
        <f t="shared" si="6"/>
        <v>A1</v>
      </c>
    </row>
    <row r="24" spans="1:47" x14ac:dyDescent="0.2">
      <c r="A24" s="104">
        <v>20</v>
      </c>
      <c r="B24" s="105" t="s">
        <v>141</v>
      </c>
      <c r="C24" s="106">
        <v>0</v>
      </c>
      <c r="D24" s="107">
        <v>0</v>
      </c>
      <c r="E24" s="108">
        <v>4</v>
      </c>
      <c r="F24" s="108">
        <v>4</v>
      </c>
      <c r="G24" s="108">
        <v>3.5</v>
      </c>
      <c r="H24" s="108">
        <v>4</v>
      </c>
      <c r="I24" s="107">
        <v>15.5</v>
      </c>
      <c r="J24" s="109" t="s">
        <v>216</v>
      </c>
      <c r="K24" s="106">
        <v>1</v>
      </c>
      <c r="L24" s="107">
        <f t="shared" si="0"/>
        <v>0.5</v>
      </c>
      <c r="M24" s="108">
        <v>3</v>
      </c>
      <c r="N24" s="108">
        <v>3</v>
      </c>
      <c r="O24" s="108">
        <v>5</v>
      </c>
      <c r="P24" s="108">
        <v>18</v>
      </c>
      <c r="Q24" s="107">
        <f t="shared" si="1"/>
        <v>29.5</v>
      </c>
      <c r="R24" s="109" t="str">
        <f t="shared" si="2"/>
        <v>E</v>
      </c>
      <c r="S24" s="108">
        <v>8.75</v>
      </c>
      <c r="T24" s="107">
        <v>4.38</v>
      </c>
      <c r="U24" s="108">
        <v>3</v>
      </c>
      <c r="V24" s="108">
        <v>3</v>
      </c>
      <c r="W24" s="108">
        <v>4</v>
      </c>
      <c r="X24" s="108">
        <v>20</v>
      </c>
      <c r="Y24" s="107">
        <v>34.375</v>
      </c>
      <c r="Z24" s="109" t="s">
        <v>214</v>
      </c>
      <c r="AA24" s="110">
        <v>8.5</v>
      </c>
      <c r="AB24" s="111">
        <v>4.25</v>
      </c>
      <c r="AC24" s="112">
        <v>3</v>
      </c>
      <c r="AD24" s="112">
        <v>4</v>
      </c>
      <c r="AE24" s="112">
        <v>4</v>
      </c>
      <c r="AF24" s="113">
        <v>17</v>
      </c>
      <c r="AG24" s="107">
        <f t="shared" si="3"/>
        <v>32.25</v>
      </c>
      <c r="AH24" s="109" t="str">
        <f t="shared" si="4"/>
        <v>E</v>
      </c>
      <c r="AI24" s="114">
        <v>7</v>
      </c>
      <c r="AJ24" s="114">
        <v>19</v>
      </c>
      <c r="AK24" s="114">
        <v>35</v>
      </c>
      <c r="AL24" s="114">
        <v>61</v>
      </c>
      <c r="AM24" s="114" t="s">
        <v>220</v>
      </c>
      <c r="AN24" s="112">
        <v>40</v>
      </c>
      <c r="AO24" s="115">
        <v>5</v>
      </c>
      <c r="AP24" s="115">
        <v>5</v>
      </c>
      <c r="AQ24" s="115">
        <v>5</v>
      </c>
      <c r="AR24" s="115">
        <v>5</v>
      </c>
      <c r="AS24" s="112">
        <v>20</v>
      </c>
      <c r="AT24" s="112">
        <f t="shared" si="5"/>
        <v>80</v>
      </c>
      <c r="AU24" s="112" t="str">
        <f t="shared" si="6"/>
        <v>B1</v>
      </c>
    </row>
    <row r="25" spans="1:47" x14ac:dyDescent="0.2">
      <c r="A25" s="104">
        <v>21</v>
      </c>
      <c r="B25" s="105" t="s">
        <v>142</v>
      </c>
      <c r="C25" s="106">
        <v>9.5</v>
      </c>
      <c r="D25" s="107">
        <v>4.75</v>
      </c>
      <c r="E25" s="108">
        <v>5</v>
      </c>
      <c r="F25" s="108">
        <v>4</v>
      </c>
      <c r="G25" s="108">
        <v>4.5</v>
      </c>
      <c r="H25" s="108">
        <v>52</v>
      </c>
      <c r="I25" s="107">
        <v>70.25</v>
      </c>
      <c r="J25" s="109" t="s">
        <v>215</v>
      </c>
      <c r="K25" s="106">
        <v>8.3800000000000008</v>
      </c>
      <c r="L25" s="107">
        <f t="shared" si="0"/>
        <v>4.1900000000000004</v>
      </c>
      <c r="M25" s="108">
        <v>5</v>
      </c>
      <c r="N25" s="108">
        <v>5</v>
      </c>
      <c r="O25" s="108">
        <v>5</v>
      </c>
      <c r="P25" s="108">
        <v>36.5</v>
      </c>
      <c r="Q25" s="107">
        <f t="shared" si="1"/>
        <v>55.69</v>
      </c>
      <c r="R25" s="109" t="str">
        <f t="shared" si="2"/>
        <v>C1</v>
      </c>
      <c r="S25" s="108">
        <v>10</v>
      </c>
      <c r="T25" s="107">
        <v>5</v>
      </c>
      <c r="U25" s="108">
        <v>4</v>
      </c>
      <c r="V25" s="108">
        <v>3</v>
      </c>
      <c r="W25" s="108">
        <v>4</v>
      </c>
      <c r="X25" s="108">
        <v>44</v>
      </c>
      <c r="Y25" s="107">
        <v>60</v>
      </c>
      <c r="Z25" s="109" t="s">
        <v>211</v>
      </c>
      <c r="AA25" s="110">
        <v>9</v>
      </c>
      <c r="AB25" s="111">
        <v>4.5</v>
      </c>
      <c r="AC25" s="112">
        <v>5</v>
      </c>
      <c r="AD25" s="112">
        <v>5</v>
      </c>
      <c r="AE25" s="112">
        <v>5</v>
      </c>
      <c r="AF25" s="113">
        <v>53</v>
      </c>
      <c r="AG25" s="107">
        <f t="shared" si="3"/>
        <v>72.5</v>
      </c>
      <c r="AH25" s="109" t="str">
        <f t="shared" si="4"/>
        <v>B1</v>
      </c>
      <c r="AI25" s="114">
        <v>32</v>
      </c>
      <c r="AJ25" s="114">
        <v>20</v>
      </c>
      <c r="AK25" s="114">
        <v>38</v>
      </c>
      <c r="AL25" s="114">
        <v>90</v>
      </c>
      <c r="AM25" s="114" t="s">
        <v>219</v>
      </c>
      <c r="AN25" s="112">
        <v>40</v>
      </c>
      <c r="AO25" s="115">
        <v>5</v>
      </c>
      <c r="AP25" s="115">
        <v>5</v>
      </c>
      <c r="AQ25" s="115">
        <v>5</v>
      </c>
      <c r="AR25" s="115">
        <v>5</v>
      </c>
      <c r="AS25" s="112">
        <v>28</v>
      </c>
      <c r="AT25" s="112">
        <f t="shared" si="5"/>
        <v>88</v>
      </c>
      <c r="AU25" s="112" t="str">
        <f t="shared" si="6"/>
        <v>A2</v>
      </c>
    </row>
    <row r="26" spans="1:47" x14ac:dyDescent="0.2">
      <c r="A26" s="104">
        <v>22</v>
      </c>
      <c r="B26" s="105" t="s">
        <v>143</v>
      </c>
      <c r="C26" s="106">
        <v>4.625</v>
      </c>
      <c r="D26" s="107">
        <v>2.3125</v>
      </c>
      <c r="E26" s="108">
        <v>4.5</v>
      </c>
      <c r="F26" s="108">
        <v>4</v>
      </c>
      <c r="G26" s="108">
        <v>3.5</v>
      </c>
      <c r="H26" s="108">
        <v>28</v>
      </c>
      <c r="I26" s="107">
        <v>42.3125</v>
      </c>
      <c r="J26" s="109" t="s">
        <v>213</v>
      </c>
      <c r="K26" s="106">
        <v>5.88</v>
      </c>
      <c r="L26" s="107">
        <f t="shared" si="0"/>
        <v>2.94</v>
      </c>
      <c r="M26" s="108">
        <v>5</v>
      </c>
      <c r="N26" s="108">
        <v>5</v>
      </c>
      <c r="O26" s="108">
        <v>5</v>
      </c>
      <c r="P26" s="108">
        <v>43</v>
      </c>
      <c r="Q26" s="107">
        <f t="shared" si="1"/>
        <v>60.94</v>
      </c>
      <c r="R26" s="109" t="str">
        <f t="shared" si="2"/>
        <v>B2</v>
      </c>
      <c r="S26" s="108">
        <v>8.75</v>
      </c>
      <c r="T26" s="107">
        <v>4.38</v>
      </c>
      <c r="U26" s="108">
        <v>4</v>
      </c>
      <c r="V26" s="108">
        <v>4</v>
      </c>
      <c r="W26" s="108">
        <v>4</v>
      </c>
      <c r="X26" s="108">
        <v>36</v>
      </c>
      <c r="Y26" s="107">
        <v>52.375</v>
      </c>
      <c r="Z26" s="109" t="s">
        <v>211</v>
      </c>
      <c r="AA26" s="110">
        <v>7.5</v>
      </c>
      <c r="AB26" s="111">
        <v>3.75</v>
      </c>
      <c r="AC26" s="112">
        <v>3</v>
      </c>
      <c r="AD26" s="112">
        <v>4</v>
      </c>
      <c r="AE26" s="112">
        <v>4</v>
      </c>
      <c r="AF26" s="113">
        <v>37</v>
      </c>
      <c r="AG26" s="107">
        <f t="shared" si="3"/>
        <v>51.75</v>
      </c>
      <c r="AH26" s="109" t="str">
        <f t="shared" si="4"/>
        <v>C1</v>
      </c>
      <c r="AI26" s="114">
        <v>19</v>
      </c>
      <c r="AJ26" s="114">
        <v>18</v>
      </c>
      <c r="AK26" s="114">
        <v>38</v>
      </c>
      <c r="AL26" s="114">
        <v>75</v>
      </c>
      <c r="AM26" s="114" t="s">
        <v>218</v>
      </c>
      <c r="AN26" s="112">
        <v>39</v>
      </c>
      <c r="AO26" s="115">
        <v>5</v>
      </c>
      <c r="AP26" s="115">
        <v>5</v>
      </c>
      <c r="AQ26" s="115">
        <v>5</v>
      </c>
      <c r="AR26" s="115">
        <v>5</v>
      </c>
      <c r="AS26" s="112">
        <v>35</v>
      </c>
      <c r="AT26" s="112">
        <f t="shared" si="5"/>
        <v>94</v>
      </c>
      <c r="AU26" s="112" t="str">
        <f t="shared" si="6"/>
        <v>A1</v>
      </c>
    </row>
    <row r="27" spans="1:47" x14ac:dyDescent="0.2">
      <c r="A27" s="104">
        <v>23</v>
      </c>
      <c r="B27" s="105" t="s">
        <v>144</v>
      </c>
      <c r="C27" s="106">
        <v>3</v>
      </c>
      <c r="D27" s="107">
        <v>1.5</v>
      </c>
      <c r="E27" s="108">
        <v>4</v>
      </c>
      <c r="F27" s="108">
        <v>4.5</v>
      </c>
      <c r="G27" s="108">
        <v>5</v>
      </c>
      <c r="H27" s="116">
        <v>63</v>
      </c>
      <c r="I27" s="107">
        <v>78</v>
      </c>
      <c r="J27" s="109" t="s">
        <v>212</v>
      </c>
      <c r="K27" s="106">
        <v>3.75</v>
      </c>
      <c r="L27" s="107">
        <f t="shared" si="0"/>
        <v>1.875</v>
      </c>
      <c r="M27" s="108">
        <v>5</v>
      </c>
      <c r="N27" s="108">
        <v>5</v>
      </c>
      <c r="O27" s="108">
        <v>5</v>
      </c>
      <c r="P27" s="116">
        <v>60</v>
      </c>
      <c r="Q27" s="107">
        <f t="shared" si="1"/>
        <v>76.875</v>
      </c>
      <c r="R27" s="109" t="str">
        <f t="shared" si="2"/>
        <v>B1</v>
      </c>
      <c r="S27" s="108">
        <v>9.5</v>
      </c>
      <c r="T27" s="107">
        <v>4.75</v>
      </c>
      <c r="U27" s="108">
        <v>4</v>
      </c>
      <c r="V27" s="108">
        <v>4</v>
      </c>
      <c r="W27" s="108">
        <v>3</v>
      </c>
      <c r="X27" s="116">
        <v>68</v>
      </c>
      <c r="Y27" s="107">
        <v>83.75</v>
      </c>
      <c r="Z27" s="109" t="s">
        <v>210</v>
      </c>
      <c r="AA27" s="110">
        <v>8</v>
      </c>
      <c r="AB27" s="111">
        <v>4</v>
      </c>
      <c r="AC27" s="112">
        <v>5</v>
      </c>
      <c r="AD27" s="112">
        <v>5</v>
      </c>
      <c r="AE27" s="112">
        <v>5</v>
      </c>
      <c r="AF27" s="113">
        <v>61</v>
      </c>
      <c r="AG27" s="107">
        <f t="shared" si="3"/>
        <v>80</v>
      </c>
      <c r="AH27" s="109" t="str">
        <f t="shared" si="4"/>
        <v>B1</v>
      </c>
      <c r="AI27" s="114">
        <v>31</v>
      </c>
      <c r="AJ27" s="114">
        <v>17</v>
      </c>
      <c r="AK27" s="114">
        <v>37</v>
      </c>
      <c r="AL27" s="114">
        <v>85</v>
      </c>
      <c r="AM27" s="114" t="s">
        <v>218</v>
      </c>
      <c r="AN27" s="112">
        <v>35</v>
      </c>
      <c r="AO27" s="115">
        <v>5</v>
      </c>
      <c r="AP27" s="115">
        <v>5</v>
      </c>
      <c r="AQ27" s="115">
        <v>5</v>
      </c>
      <c r="AR27" s="115">
        <v>5</v>
      </c>
      <c r="AS27" s="112">
        <v>38</v>
      </c>
      <c r="AT27" s="112">
        <f t="shared" si="5"/>
        <v>93</v>
      </c>
      <c r="AU27" s="112" t="str">
        <f t="shared" si="6"/>
        <v>A1</v>
      </c>
    </row>
    <row r="28" spans="1:47" x14ac:dyDescent="0.2">
      <c r="A28" s="104">
        <v>24</v>
      </c>
      <c r="B28" s="105" t="s">
        <v>145</v>
      </c>
      <c r="C28" s="106">
        <v>2.25</v>
      </c>
      <c r="D28" s="107">
        <v>1.125</v>
      </c>
      <c r="E28" s="108" t="s">
        <v>217</v>
      </c>
      <c r="F28" s="108">
        <v>3</v>
      </c>
      <c r="G28" s="108">
        <v>4.5</v>
      </c>
      <c r="H28" s="108">
        <v>24</v>
      </c>
      <c r="I28" s="107">
        <v>36.1</v>
      </c>
      <c r="J28" s="89" t="str">
        <f t="shared" ref="J28" si="7">IF(I28&gt;=90.5,"A1",IF(I28&gt;=80.5,"A2",IF(I28&gt;=70.5,"B1",IF(I28&gt;=60.5,"B2",IF(I28&gt;=50.5,"C1",IF(I28&gt;=40.5,"C2",IF(I28&gt;=32.5,"D",IF(I28&lt;32.5,"E", ))))))))</f>
        <v>D</v>
      </c>
      <c r="K28" s="106">
        <v>2.75</v>
      </c>
      <c r="L28" s="107">
        <f t="shared" si="0"/>
        <v>1.375</v>
      </c>
      <c r="M28" s="108">
        <v>4</v>
      </c>
      <c r="N28" s="108">
        <v>4</v>
      </c>
      <c r="O28" s="108">
        <v>5</v>
      </c>
      <c r="P28" s="108">
        <v>14</v>
      </c>
      <c r="Q28" s="107">
        <f t="shared" si="1"/>
        <v>28.375</v>
      </c>
      <c r="R28" s="109" t="str">
        <f t="shared" si="2"/>
        <v>E</v>
      </c>
      <c r="S28" s="108">
        <v>10</v>
      </c>
      <c r="T28" s="107">
        <v>5</v>
      </c>
      <c r="U28" s="108">
        <v>3</v>
      </c>
      <c r="V28" s="108">
        <v>3</v>
      </c>
      <c r="W28" s="108">
        <v>3</v>
      </c>
      <c r="X28" s="108">
        <v>27</v>
      </c>
      <c r="Y28" s="107">
        <v>41</v>
      </c>
      <c r="Z28" s="109" t="s">
        <v>213</v>
      </c>
      <c r="AA28" s="110">
        <v>8.5</v>
      </c>
      <c r="AB28" s="111">
        <v>4.25</v>
      </c>
      <c r="AC28" s="112">
        <v>3</v>
      </c>
      <c r="AD28" s="112">
        <v>4</v>
      </c>
      <c r="AE28" s="112">
        <v>4</v>
      </c>
      <c r="AF28" s="113">
        <v>17</v>
      </c>
      <c r="AG28" s="107">
        <f t="shared" si="3"/>
        <v>32.25</v>
      </c>
      <c r="AH28" s="109" t="str">
        <f t="shared" si="4"/>
        <v>E</v>
      </c>
      <c r="AI28" s="114">
        <v>8</v>
      </c>
      <c r="AJ28" s="114">
        <v>18</v>
      </c>
      <c r="AK28" s="114">
        <v>35</v>
      </c>
      <c r="AL28" s="114">
        <v>61</v>
      </c>
      <c r="AM28" s="114" t="s">
        <v>220</v>
      </c>
      <c r="AN28" s="112"/>
      <c r="AO28" s="115">
        <v>5</v>
      </c>
      <c r="AP28" s="115">
        <v>5</v>
      </c>
      <c r="AQ28" s="115">
        <v>5</v>
      </c>
      <c r="AR28" s="115">
        <v>5</v>
      </c>
      <c r="AS28" s="112">
        <v>27</v>
      </c>
      <c r="AT28" s="112">
        <f t="shared" si="5"/>
        <v>47</v>
      </c>
      <c r="AU28" s="112" t="str">
        <f t="shared" si="6"/>
        <v>C2</v>
      </c>
    </row>
    <row r="29" spans="1:47" x14ac:dyDescent="0.2">
      <c r="A29" s="104">
        <v>25</v>
      </c>
      <c r="B29" s="105" t="s">
        <v>146</v>
      </c>
      <c r="C29" s="106">
        <v>1.625</v>
      </c>
      <c r="D29" s="107">
        <v>0.8125</v>
      </c>
      <c r="E29" s="108">
        <v>3.5</v>
      </c>
      <c r="F29" s="108">
        <v>3.5</v>
      </c>
      <c r="G29" s="108">
        <v>3</v>
      </c>
      <c r="H29" s="108">
        <v>21</v>
      </c>
      <c r="I29" s="107">
        <v>31.8125</v>
      </c>
      <c r="J29" s="109" t="s">
        <v>216</v>
      </c>
      <c r="K29" s="106">
        <v>6.5</v>
      </c>
      <c r="L29" s="107">
        <f t="shared" si="0"/>
        <v>3.25</v>
      </c>
      <c r="M29" s="108">
        <v>5</v>
      </c>
      <c r="N29" s="108">
        <v>5</v>
      </c>
      <c r="O29" s="108">
        <v>5</v>
      </c>
      <c r="P29" s="108">
        <v>20</v>
      </c>
      <c r="Q29" s="107">
        <f t="shared" si="1"/>
        <v>38.25</v>
      </c>
      <c r="R29" s="109" t="str">
        <f t="shared" si="2"/>
        <v>D</v>
      </c>
      <c r="S29" s="108">
        <v>10</v>
      </c>
      <c r="T29" s="107">
        <v>5</v>
      </c>
      <c r="U29" s="108">
        <v>3</v>
      </c>
      <c r="V29" s="108">
        <v>3</v>
      </c>
      <c r="W29" s="108">
        <v>3</v>
      </c>
      <c r="X29" s="108">
        <v>37</v>
      </c>
      <c r="Y29" s="107">
        <v>51</v>
      </c>
      <c r="Z29" s="109" t="s">
        <v>211</v>
      </c>
      <c r="AA29" s="110">
        <v>7.5</v>
      </c>
      <c r="AB29" s="111">
        <v>3.75</v>
      </c>
      <c r="AC29" s="112">
        <v>3</v>
      </c>
      <c r="AD29" s="112">
        <v>4</v>
      </c>
      <c r="AE29" s="112">
        <v>4</v>
      </c>
      <c r="AF29" s="113">
        <v>7</v>
      </c>
      <c r="AG29" s="107">
        <f t="shared" si="3"/>
        <v>21.75</v>
      </c>
      <c r="AH29" s="109" t="str">
        <f t="shared" si="4"/>
        <v>E</v>
      </c>
      <c r="AI29" s="114">
        <v>10.5</v>
      </c>
      <c r="AJ29" s="114">
        <v>19</v>
      </c>
      <c r="AK29" s="114">
        <v>34</v>
      </c>
      <c r="AL29" s="114">
        <v>63.5</v>
      </c>
      <c r="AM29" s="114" t="s">
        <v>220</v>
      </c>
      <c r="AN29" s="112">
        <v>39</v>
      </c>
      <c r="AO29" s="115">
        <v>5</v>
      </c>
      <c r="AP29" s="115">
        <v>5</v>
      </c>
      <c r="AQ29" s="115">
        <v>5</v>
      </c>
      <c r="AR29" s="115">
        <v>5</v>
      </c>
      <c r="AS29" s="112">
        <v>25</v>
      </c>
      <c r="AT29" s="112">
        <f t="shared" si="5"/>
        <v>84</v>
      </c>
      <c r="AU29" s="112" t="str">
        <f t="shared" si="6"/>
        <v>A2</v>
      </c>
    </row>
    <row r="30" spans="1:47" x14ac:dyDescent="0.2">
      <c r="A30" s="104">
        <v>26</v>
      </c>
      <c r="B30" s="105" t="s">
        <v>147</v>
      </c>
      <c r="C30" s="106">
        <v>5.125</v>
      </c>
      <c r="D30" s="107">
        <v>2.5625</v>
      </c>
      <c r="E30" s="108">
        <v>4</v>
      </c>
      <c r="F30" s="108">
        <v>3.5</v>
      </c>
      <c r="G30" s="108">
        <v>5</v>
      </c>
      <c r="H30" s="108">
        <v>48.5</v>
      </c>
      <c r="I30" s="107">
        <v>63.5625</v>
      </c>
      <c r="J30" s="109" t="s">
        <v>215</v>
      </c>
      <c r="K30" s="106">
        <v>6.13</v>
      </c>
      <c r="L30" s="107">
        <f t="shared" si="0"/>
        <v>3.0649999999999999</v>
      </c>
      <c r="M30" s="108">
        <v>5</v>
      </c>
      <c r="N30" s="108">
        <v>5</v>
      </c>
      <c r="O30" s="108">
        <v>5</v>
      </c>
      <c r="P30" s="108">
        <v>51</v>
      </c>
      <c r="Q30" s="107">
        <f t="shared" si="1"/>
        <v>69.064999999999998</v>
      </c>
      <c r="R30" s="109" t="str">
        <f t="shared" si="2"/>
        <v>B2</v>
      </c>
      <c r="S30" s="108">
        <v>10</v>
      </c>
      <c r="T30" s="107">
        <v>5</v>
      </c>
      <c r="U30" s="108">
        <v>4</v>
      </c>
      <c r="V30" s="108">
        <v>4</v>
      </c>
      <c r="W30" s="108">
        <v>5</v>
      </c>
      <c r="X30" s="108">
        <v>56.5</v>
      </c>
      <c r="Y30" s="107">
        <v>74.5</v>
      </c>
      <c r="Z30" s="109" t="s">
        <v>212</v>
      </c>
      <c r="AA30" s="110">
        <v>9</v>
      </c>
      <c r="AB30" s="111">
        <v>4.5</v>
      </c>
      <c r="AC30" s="112">
        <v>5</v>
      </c>
      <c r="AD30" s="112">
        <v>5</v>
      </c>
      <c r="AE30" s="112">
        <v>5</v>
      </c>
      <c r="AF30" s="113">
        <v>48</v>
      </c>
      <c r="AG30" s="107">
        <f t="shared" si="3"/>
        <v>67.5</v>
      </c>
      <c r="AH30" s="109" t="str">
        <f t="shared" si="4"/>
        <v>B2</v>
      </c>
      <c r="AI30" s="114">
        <v>10</v>
      </c>
      <c r="AJ30" s="114">
        <v>20</v>
      </c>
      <c r="AK30" s="114">
        <v>35</v>
      </c>
      <c r="AL30" s="114">
        <v>65</v>
      </c>
      <c r="AM30" s="114" t="s">
        <v>220</v>
      </c>
      <c r="AN30" s="112">
        <v>40</v>
      </c>
      <c r="AO30" s="115">
        <v>5</v>
      </c>
      <c r="AP30" s="115">
        <v>5</v>
      </c>
      <c r="AQ30" s="115">
        <v>5</v>
      </c>
      <c r="AR30" s="115">
        <v>5</v>
      </c>
      <c r="AS30" s="112">
        <v>30</v>
      </c>
      <c r="AT30" s="112">
        <f t="shared" si="5"/>
        <v>90</v>
      </c>
      <c r="AU30" s="112" t="str">
        <f t="shared" si="6"/>
        <v>A2</v>
      </c>
    </row>
    <row r="31" spans="1:47" x14ac:dyDescent="0.2">
      <c r="A31" s="104">
        <v>27</v>
      </c>
      <c r="B31" s="105" t="s">
        <v>148</v>
      </c>
      <c r="C31" s="106">
        <v>9.75</v>
      </c>
      <c r="D31" s="107">
        <v>4.875</v>
      </c>
      <c r="E31" s="108">
        <v>5</v>
      </c>
      <c r="F31" s="108">
        <v>5</v>
      </c>
      <c r="G31" s="108">
        <v>5</v>
      </c>
      <c r="H31" s="108">
        <v>68</v>
      </c>
      <c r="I31" s="107">
        <v>87.875</v>
      </c>
      <c r="J31" s="109" t="s">
        <v>210</v>
      </c>
      <c r="K31" s="106">
        <v>8.5</v>
      </c>
      <c r="L31" s="107">
        <f t="shared" si="0"/>
        <v>4.25</v>
      </c>
      <c r="M31" s="108">
        <v>5</v>
      </c>
      <c r="N31" s="108">
        <v>5</v>
      </c>
      <c r="O31" s="108">
        <v>5</v>
      </c>
      <c r="P31" s="108">
        <v>67.5</v>
      </c>
      <c r="Q31" s="107">
        <f t="shared" si="1"/>
        <v>86.75</v>
      </c>
      <c r="R31" s="109" t="str">
        <f t="shared" si="2"/>
        <v>A2</v>
      </c>
      <c r="S31" s="108">
        <v>10</v>
      </c>
      <c r="T31" s="107">
        <v>5</v>
      </c>
      <c r="U31" s="108">
        <v>5</v>
      </c>
      <c r="V31" s="108">
        <v>5</v>
      </c>
      <c r="W31" s="108">
        <v>5</v>
      </c>
      <c r="X31" s="108">
        <v>73.5</v>
      </c>
      <c r="Y31" s="107">
        <v>93.5</v>
      </c>
      <c r="Z31" s="109" t="s">
        <v>209</v>
      </c>
      <c r="AA31" s="110">
        <v>10</v>
      </c>
      <c r="AB31" s="111">
        <v>5</v>
      </c>
      <c r="AC31" s="112">
        <v>5</v>
      </c>
      <c r="AD31" s="112">
        <v>5</v>
      </c>
      <c r="AE31" s="112">
        <v>5</v>
      </c>
      <c r="AF31" s="113">
        <v>70</v>
      </c>
      <c r="AG31" s="107">
        <f t="shared" si="3"/>
        <v>90</v>
      </c>
      <c r="AH31" s="109" t="str">
        <f t="shared" si="4"/>
        <v>A2</v>
      </c>
      <c r="AI31" s="114">
        <v>31</v>
      </c>
      <c r="AJ31" s="114">
        <v>20</v>
      </c>
      <c r="AK31" s="114">
        <v>39</v>
      </c>
      <c r="AL31" s="114">
        <v>90</v>
      </c>
      <c r="AM31" s="114" t="s">
        <v>219</v>
      </c>
      <c r="AN31" s="112">
        <v>40</v>
      </c>
      <c r="AO31" s="115">
        <v>5</v>
      </c>
      <c r="AP31" s="115">
        <v>5</v>
      </c>
      <c r="AQ31" s="115">
        <v>5</v>
      </c>
      <c r="AR31" s="115">
        <v>5</v>
      </c>
      <c r="AS31" s="112">
        <v>37</v>
      </c>
      <c r="AT31" s="112">
        <f t="shared" si="5"/>
        <v>97</v>
      </c>
      <c r="AU31" s="112" t="str">
        <f t="shared" si="6"/>
        <v>A1</v>
      </c>
    </row>
    <row r="32" spans="1:47" x14ac:dyDescent="0.2">
      <c r="A32" s="104">
        <v>28</v>
      </c>
      <c r="B32" s="105" t="s">
        <v>149</v>
      </c>
      <c r="C32" s="106">
        <v>3.25</v>
      </c>
      <c r="D32" s="107">
        <v>1.625</v>
      </c>
      <c r="E32" s="108">
        <v>4</v>
      </c>
      <c r="F32" s="108">
        <v>4.5</v>
      </c>
      <c r="G32" s="108">
        <v>3.5</v>
      </c>
      <c r="H32" s="108">
        <v>27</v>
      </c>
      <c r="I32" s="107">
        <v>40.625</v>
      </c>
      <c r="J32" s="109" t="s">
        <v>213</v>
      </c>
      <c r="K32" s="106">
        <v>5.88</v>
      </c>
      <c r="L32" s="107">
        <f t="shared" si="0"/>
        <v>2.94</v>
      </c>
      <c r="M32" s="108">
        <v>5</v>
      </c>
      <c r="N32" s="108">
        <v>5</v>
      </c>
      <c r="O32" s="108">
        <v>5</v>
      </c>
      <c r="P32" s="108">
        <v>28</v>
      </c>
      <c r="Q32" s="107">
        <f t="shared" si="1"/>
        <v>45.94</v>
      </c>
      <c r="R32" s="109" t="str">
        <f t="shared" si="2"/>
        <v>C2</v>
      </c>
      <c r="S32" s="108">
        <v>9</v>
      </c>
      <c r="T32" s="107">
        <v>4.5</v>
      </c>
      <c r="U32" s="108">
        <v>4</v>
      </c>
      <c r="V32" s="108">
        <v>4</v>
      </c>
      <c r="W32" s="108">
        <v>4</v>
      </c>
      <c r="X32" s="108">
        <v>46</v>
      </c>
      <c r="Y32" s="107">
        <v>62.5</v>
      </c>
      <c r="Z32" s="109" t="s">
        <v>215</v>
      </c>
      <c r="AA32" s="110">
        <v>9.75</v>
      </c>
      <c r="AB32" s="111">
        <v>4.875</v>
      </c>
      <c r="AC32" s="112">
        <v>3</v>
      </c>
      <c r="AD32" s="112">
        <v>4</v>
      </c>
      <c r="AE32" s="112">
        <v>4</v>
      </c>
      <c r="AF32" s="113">
        <v>18</v>
      </c>
      <c r="AG32" s="107">
        <f t="shared" si="3"/>
        <v>33.875</v>
      </c>
      <c r="AH32" s="109" t="str">
        <f t="shared" si="4"/>
        <v>D</v>
      </c>
      <c r="AI32" s="114">
        <v>10</v>
      </c>
      <c r="AJ32" s="114">
        <v>20</v>
      </c>
      <c r="AK32" s="114">
        <v>35</v>
      </c>
      <c r="AL32" s="114">
        <v>65</v>
      </c>
      <c r="AM32" s="114" t="s">
        <v>220</v>
      </c>
      <c r="AN32" s="112">
        <v>39</v>
      </c>
      <c r="AO32" s="115">
        <v>5</v>
      </c>
      <c r="AP32" s="115">
        <v>5</v>
      </c>
      <c r="AQ32" s="115">
        <v>5</v>
      </c>
      <c r="AR32" s="115">
        <v>5</v>
      </c>
      <c r="AS32" s="112">
        <v>26</v>
      </c>
      <c r="AT32" s="112">
        <f t="shared" si="5"/>
        <v>85</v>
      </c>
      <c r="AU32" s="112" t="str">
        <f t="shared" si="6"/>
        <v>A2</v>
      </c>
    </row>
    <row r="33" spans="1:47" x14ac:dyDescent="0.2">
      <c r="A33" s="104">
        <v>29</v>
      </c>
      <c r="B33" s="105" t="s">
        <v>150</v>
      </c>
      <c r="C33" s="106">
        <v>7.625</v>
      </c>
      <c r="D33" s="107">
        <v>3.8125</v>
      </c>
      <c r="E33" s="108">
        <v>4</v>
      </c>
      <c r="F33" s="108">
        <v>4.5</v>
      </c>
      <c r="G33" s="108">
        <v>5</v>
      </c>
      <c r="H33" s="108">
        <v>60.5</v>
      </c>
      <c r="I33" s="107">
        <v>77.8125</v>
      </c>
      <c r="J33" s="109" t="s">
        <v>212</v>
      </c>
      <c r="K33" s="106">
        <v>8.75</v>
      </c>
      <c r="L33" s="107">
        <f t="shared" si="0"/>
        <v>4.375</v>
      </c>
      <c r="M33" s="108">
        <v>5</v>
      </c>
      <c r="N33" s="108">
        <v>5</v>
      </c>
      <c r="O33" s="108">
        <v>5</v>
      </c>
      <c r="P33" s="108">
        <v>55</v>
      </c>
      <c r="Q33" s="107">
        <f t="shared" si="1"/>
        <v>74.375</v>
      </c>
      <c r="R33" s="109" t="str">
        <f t="shared" si="2"/>
        <v>B1</v>
      </c>
      <c r="S33" s="108">
        <v>10</v>
      </c>
      <c r="T33" s="107">
        <v>5</v>
      </c>
      <c r="U33" s="108">
        <v>5</v>
      </c>
      <c r="V33" s="108">
        <v>5</v>
      </c>
      <c r="W33" s="108">
        <v>5</v>
      </c>
      <c r="X33" s="108">
        <v>68.5</v>
      </c>
      <c r="Y33" s="107">
        <v>88.5</v>
      </c>
      <c r="Z33" s="109" t="s">
        <v>210</v>
      </c>
      <c r="AA33" s="110">
        <v>10</v>
      </c>
      <c r="AB33" s="111">
        <v>5</v>
      </c>
      <c r="AC33" s="112">
        <v>5</v>
      </c>
      <c r="AD33" s="112">
        <v>5</v>
      </c>
      <c r="AE33" s="112">
        <v>5</v>
      </c>
      <c r="AF33" s="113">
        <v>62</v>
      </c>
      <c r="AG33" s="107">
        <f t="shared" si="3"/>
        <v>82</v>
      </c>
      <c r="AH33" s="109" t="str">
        <f t="shared" si="4"/>
        <v>A2</v>
      </c>
      <c r="AI33" s="114">
        <v>30</v>
      </c>
      <c r="AJ33" s="114">
        <v>18</v>
      </c>
      <c r="AK33" s="114">
        <v>35</v>
      </c>
      <c r="AL33" s="114">
        <v>83</v>
      </c>
      <c r="AM33" s="114" t="s">
        <v>218</v>
      </c>
      <c r="AN33" s="112">
        <v>39</v>
      </c>
      <c r="AO33" s="115">
        <v>5</v>
      </c>
      <c r="AP33" s="115">
        <v>5</v>
      </c>
      <c r="AQ33" s="115">
        <v>5</v>
      </c>
      <c r="AR33" s="115">
        <v>5</v>
      </c>
      <c r="AS33" s="112">
        <v>35</v>
      </c>
      <c r="AT33" s="112">
        <f t="shared" si="5"/>
        <v>94</v>
      </c>
      <c r="AU33" s="112" t="str">
        <f t="shared" si="6"/>
        <v>A1</v>
      </c>
    </row>
    <row r="34" spans="1:47" x14ac:dyDescent="0.2">
      <c r="A34" s="104">
        <v>30</v>
      </c>
      <c r="B34" s="105" t="s">
        <v>151</v>
      </c>
      <c r="C34" s="106">
        <v>7.25</v>
      </c>
      <c r="D34" s="107">
        <v>3.625</v>
      </c>
      <c r="E34" s="108">
        <v>4</v>
      </c>
      <c r="F34" s="108">
        <v>5</v>
      </c>
      <c r="G34" s="108">
        <v>4.5</v>
      </c>
      <c r="H34" s="108">
        <v>56</v>
      </c>
      <c r="I34" s="107">
        <v>73.125</v>
      </c>
      <c r="J34" s="109" t="s">
        <v>212</v>
      </c>
      <c r="K34" s="106">
        <v>5.63</v>
      </c>
      <c r="L34" s="107">
        <f t="shared" si="0"/>
        <v>2.8149999999999999</v>
      </c>
      <c r="M34" s="108">
        <v>5</v>
      </c>
      <c r="N34" s="108">
        <v>5</v>
      </c>
      <c r="O34" s="108">
        <v>5</v>
      </c>
      <c r="P34" s="108">
        <v>28</v>
      </c>
      <c r="Q34" s="107">
        <f t="shared" si="1"/>
        <v>45.814999999999998</v>
      </c>
      <c r="R34" s="109" t="str">
        <f t="shared" si="2"/>
        <v>C2</v>
      </c>
      <c r="S34" s="108">
        <v>10</v>
      </c>
      <c r="T34" s="107">
        <v>5</v>
      </c>
      <c r="U34" s="108">
        <v>5</v>
      </c>
      <c r="V34" s="108">
        <v>5</v>
      </c>
      <c r="W34" s="108">
        <v>5</v>
      </c>
      <c r="X34" s="108">
        <v>42.5</v>
      </c>
      <c r="Y34" s="107">
        <v>62.5</v>
      </c>
      <c r="Z34" s="109" t="s">
        <v>215</v>
      </c>
      <c r="AA34" s="110">
        <v>9.75</v>
      </c>
      <c r="AB34" s="111">
        <v>4.875</v>
      </c>
      <c r="AC34" s="112">
        <v>5</v>
      </c>
      <c r="AD34" s="112">
        <v>5</v>
      </c>
      <c r="AE34" s="112">
        <v>5</v>
      </c>
      <c r="AF34" s="113">
        <v>45.5</v>
      </c>
      <c r="AG34" s="107">
        <f t="shared" si="3"/>
        <v>65.375</v>
      </c>
      <c r="AH34" s="109" t="str">
        <f t="shared" si="4"/>
        <v>B2</v>
      </c>
      <c r="AI34" s="114">
        <v>33</v>
      </c>
      <c r="AJ34" s="114">
        <v>20</v>
      </c>
      <c r="AK34" s="114">
        <v>38</v>
      </c>
      <c r="AL34" s="114">
        <v>91</v>
      </c>
      <c r="AM34" s="114" t="s">
        <v>219</v>
      </c>
      <c r="AN34" s="112">
        <v>40</v>
      </c>
      <c r="AO34" s="115">
        <v>5</v>
      </c>
      <c r="AP34" s="115">
        <v>5</v>
      </c>
      <c r="AQ34" s="115">
        <v>5</v>
      </c>
      <c r="AR34" s="115">
        <v>5</v>
      </c>
      <c r="AS34" s="112">
        <v>32</v>
      </c>
      <c r="AT34" s="112">
        <f t="shared" si="5"/>
        <v>92</v>
      </c>
      <c r="AU34" s="112" t="str">
        <f t="shared" si="6"/>
        <v>A1</v>
      </c>
    </row>
    <row r="35" spans="1:47" x14ac:dyDescent="0.2">
      <c r="A35" s="104">
        <v>31</v>
      </c>
      <c r="B35" s="105" t="s">
        <v>152</v>
      </c>
      <c r="C35" s="106">
        <v>5.375</v>
      </c>
      <c r="D35" s="107">
        <v>2.6875</v>
      </c>
      <c r="E35" s="108">
        <v>4.5</v>
      </c>
      <c r="F35" s="108">
        <v>4</v>
      </c>
      <c r="G35" s="108">
        <v>4.5</v>
      </c>
      <c r="H35" s="108">
        <v>39</v>
      </c>
      <c r="I35" s="107">
        <v>54.6875</v>
      </c>
      <c r="J35" s="109" t="s">
        <v>211</v>
      </c>
      <c r="K35" s="106">
        <v>7.25</v>
      </c>
      <c r="L35" s="107">
        <f t="shared" si="0"/>
        <v>3.625</v>
      </c>
      <c r="M35" s="108">
        <v>5</v>
      </c>
      <c r="N35" s="108">
        <v>5</v>
      </c>
      <c r="O35" s="108">
        <v>5</v>
      </c>
      <c r="P35" s="108">
        <v>33.5</v>
      </c>
      <c r="Q35" s="107">
        <f t="shared" si="1"/>
        <v>52.125</v>
      </c>
      <c r="R35" s="109" t="str">
        <f t="shared" si="2"/>
        <v>C1</v>
      </c>
      <c r="S35" s="108">
        <v>10</v>
      </c>
      <c r="T35" s="107">
        <v>5</v>
      </c>
      <c r="U35" s="108">
        <v>3.5</v>
      </c>
      <c r="V35" s="108">
        <v>3</v>
      </c>
      <c r="W35" s="108">
        <v>3</v>
      </c>
      <c r="X35" s="108">
        <v>29</v>
      </c>
      <c r="Y35" s="107">
        <v>43.5</v>
      </c>
      <c r="Z35" s="109" t="s">
        <v>213</v>
      </c>
      <c r="AA35" s="110">
        <v>9.5</v>
      </c>
      <c r="AB35" s="111">
        <v>4.75</v>
      </c>
      <c r="AC35" s="112">
        <v>5</v>
      </c>
      <c r="AD35" s="112">
        <v>5</v>
      </c>
      <c r="AE35" s="112">
        <v>5</v>
      </c>
      <c r="AF35" s="113">
        <v>43</v>
      </c>
      <c r="AG35" s="107">
        <f t="shared" si="3"/>
        <v>62.75</v>
      </c>
      <c r="AH35" s="109" t="str">
        <f t="shared" si="4"/>
        <v>B2</v>
      </c>
      <c r="AI35" s="114">
        <v>7</v>
      </c>
      <c r="AJ35" s="114">
        <v>19</v>
      </c>
      <c r="AK35" s="114">
        <v>34</v>
      </c>
      <c r="AL35" s="114">
        <v>60</v>
      </c>
      <c r="AM35" s="114" t="s">
        <v>220</v>
      </c>
      <c r="AN35" s="112">
        <v>39</v>
      </c>
      <c r="AO35" s="115">
        <v>5</v>
      </c>
      <c r="AP35" s="115">
        <v>5</v>
      </c>
      <c r="AQ35" s="115">
        <v>5</v>
      </c>
      <c r="AR35" s="115">
        <v>5</v>
      </c>
      <c r="AS35" s="112">
        <v>29</v>
      </c>
      <c r="AT35" s="112">
        <f t="shared" si="5"/>
        <v>88</v>
      </c>
      <c r="AU35" s="112" t="str">
        <f t="shared" si="6"/>
        <v>A2</v>
      </c>
    </row>
    <row r="36" spans="1:47" x14ac:dyDescent="0.2">
      <c r="A36" s="104">
        <v>32</v>
      </c>
      <c r="B36" s="105" t="s">
        <v>153</v>
      </c>
      <c r="C36" s="106">
        <v>4.375</v>
      </c>
      <c r="D36" s="107">
        <v>2.1875</v>
      </c>
      <c r="E36" s="108">
        <v>4</v>
      </c>
      <c r="F36" s="108">
        <v>4</v>
      </c>
      <c r="G36" s="108">
        <v>4.5</v>
      </c>
      <c r="H36" s="108">
        <v>33.5</v>
      </c>
      <c r="I36" s="107">
        <v>48.1875</v>
      </c>
      <c r="J36" s="109" t="s">
        <v>213</v>
      </c>
      <c r="K36" s="106">
        <v>0.25</v>
      </c>
      <c r="L36" s="107">
        <f t="shared" si="0"/>
        <v>0.125</v>
      </c>
      <c r="M36" s="108">
        <v>3</v>
      </c>
      <c r="N36" s="108">
        <v>3</v>
      </c>
      <c r="O36" s="108">
        <v>5</v>
      </c>
      <c r="P36" s="108">
        <v>25</v>
      </c>
      <c r="Q36" s="107">
        <f t="shared" si="1"/>
        <v>36.125</v>
      </c>
      <c r="R36" s="109" t="str">
        <f t="shared" si="2"/>
        <v>D</v>
      </c>
      <c r="S36" s="108">
        <v>9.5</v>
      </c>
      <c r="T36" s="107">
        <v>4.75</v>
      </c>
      <c r="U36" s="108">
        <v>3</v>
      </c>
      <c r="V36" s="108">
        <v>3</v>
      </c>
      <c r="W36" s="108">
        <v>3</v>
      </c>
      <c r="X36" s="108">
        <v>30</v>
      </c>
      <c r="Y36" s="107">
        <v>43.75</v>
      </c>
      <c r="Z36" s="109" t="s">
        <v>213</v>
      </c>
      <c r="AA36" s="110">
        <v>8.25</v>
      </c>
      <c r="AB36" s="111">
        <v>4.125</v>
      </c>
      <c r="AC36" s="112">
        <v>3</v>
      </c>
      <c r="AD36" s="112">
        <v>4</v>
      </c>
      <c r="AE36" s="112">
        <v>4</v>
      </c>
      <c r="AF36" s="113">
        <v>18</v>
      </c>
      <c r="AG36" s="107">
        <f t="shared" si="3"/>
        <v>33.125</v>
      </c>
      <c r="AH36" s="109" t="str">
        <f t="shared" si="4"/>
        <v>D</v>
      </c>
      <c r="AI36" s="114">
        <v>8.5</v>
      </c>
      <c r="AJ36" s="114">
        <v>20</v>
      </c>
      <c r="AK36" s="114">
        <v>32</v>
      </c>
      <c r="AL36" s="114">
        <v>60.5</v>
      </c>
      <c r="AM36" s="114" t="s">
        <v>220</v>
      </c>
      <c r="AN36" s="112">
        <v>40</v>
      </c>
      <c r="AO36" s="115">
        <v>5</v>
      </c>
      <c r="AP36" s="115">
        <v>5</v>
      </c>
      <c r="AQ36" s="115">
        <v>5</v>
      </c>
      <c r="AR36" s="115">
        <v>5</v>
      </c>
      <c r="AS36" s="112">
        <v>23</v>
      </c>
      <c r="AT36" s="112">
        <f t="shared" si="5"/>
        <v>83</v>
      </c>
      <c r="AU36" s="112" t="str">
        <f t="shared" si="6"/>
        <v>A2</v>
      </c>
    </row>
    <row r="37" spans="1:47" x14ac:dyDescent="0.2">
      <c r="A37" s="104">
        <v>33</v>
      </c>
      <c r="B37" s="105" t="s">
        <v>154</v>
      </c>
      <c r="C37" s="106">
        <v>6.625</v>
      </c>
      <c r="D37" s="107">
        <v>3.3125</v>
      </c>
      <c r="E37" s="108">
        <v>5</v>
      </c>
      <c r="F37" s="108">
        <v>4.5</v>
      </c>
      <c r="G37" s="108">
        <v>5</v>
      </c>
      <c r="H37" s="108">
        <v>50</v>
      </c>
      <c r="I37" s="107">
        <v>67.8125</v>
      </c>
      <c r="J37" s="109" t="s">
        <v>215</v>
      </c>
      <c r="K37" s="106">
        <v>8.75</v>
      </c>
      <c r="L37" s="107">
        <f t="shared" si="0"/>
        <v>4.375</v>
      </c>
      <c r="M37" s="108">
        <v>5</v>
      </c>
      <c r="N37" s="108">
        <v>5</v>
      </c>
      <c r="O37" s="108">
        <v>5</v>
      </c>
      <c r="P37" s="108">
        <v>40.5</v>
      </c>
      <c r="Q37" s="107">
        <f t="shared" si="1"/>
        <v>59.875</v>
      </c>
      <c r="R37" s="109" t="str">
        <f t="shared" si="2"/>
        <v>C1</v>
      </c>
      <c r="S37" s="108">
        <v>10</v>
      </c>
      <c r="T37" s="107">
        <v>5</v>
      </c>
      <c r="U37" s="108">
        <v>4</v>
      </c>
      <c r="V37" s="108">
        <v>5</v>
      </c>
      <c r="W37" s="108">
        <v>4</v>
      </c>
      <c r="X37" s="108">
        <v>48</v>
      </c>
      <c r="Y37" s="107">
        <v>66</v>
      </c>
      <c r="Z37" s="109" t="s">
        <v>215</v>
      </c>
      <c r="AA37" s="110">
        <v>9.75</v>
      </c>
      <c r="AB37" s="111">
        <v>4.875</v>
      </c>
      <c r="AC37" s="112">
        <v>5</v>
      </c>
      <c r="AD37" s="112">
        <v>5</v>
      </c>
      <c r="AE37" s="112">
        <v>5</v>
      </c>
      <c r="AF37" s="113">
        <v>56</v>
      </c>
      <c r="AG37" s="107">
        <f t="shared" si="3"/>
        <v>75.875</v>
      </c>
      <c r="AH37" s="109" t="str">
        <f t="shared" si="4"/>
        <v>B1</v>
      </c>
      <c r="AI37" s="114">
        <v>14</v>
      </c>
      <c r="AJ37" s="114">
        <v>20</v>
      </c>
      <c r="AK37" s="114">
        <v>35</v>
      </c>
      <c r="AL37" s="114">
        <v>69</v>
      </c>
      <c r="AM37" s="114" t="s">
        <v>220</v>
      </c>
      <c r="AN37" s="112">
        <v>40</v>
      </c>
      <c r="AO37" s="115">
        <v>5</v>
      </c>
      <c r="AP37" s="115">
        <v>5</v>
      </c>
      <c r="AQ37" s="115">
        <v>5</v>
      </c>
      <c r="AR37" s="115">
        <v>5</v>
      </c>
      <c r="AS37" s="112">
        <v>35</v>
      </c>
      <c r="AT37" s="112">
        <f t="shared" si="5"/>
        <v>95</v>
      </c>
      <c r="AU37" s="112" t="str">
        <f t="shared" si="6"/>
        <v>A1</v>
      </c>
    </row>
    <row r="38" spans="1:47" x14ac:dyDescent="0.2">
      <c r="A38" s="104">
        <v>34</v>
      </c>
      <c r="B38" s="105" t="s">
        <v>155</v>
      </c>
      <c r="C38" s="106">
        <v>7.375</v>
      </c>
      <c r="D38" s="107">
        <v>3.6875</v>
      </c>
      <c r="E38" s="108">
        <v>4.5</v>
      </c>
      <c r="F38" s="108">
        <v>4.5</v>
      </c>
      <c r="G38" s="108">
        <v>5</v>
      </c>
      <c r="H38" s="108">
        <v>39</v>
      </c>
      <c r="I38" s="107">
        <v>56.6875</v>
      </c>
      <c r="J38" s="109" t="s">
        <v>211</v>
      </c>
      <c r="K38" s="106">
        <v>6.88</v>
      </c>
      <c r="L38" s="107">
        <f t="shared" si="0"/>
        <v>3.44</v>
      </c>
      <c r="M38" s="108">
        <v>5</v>
      </c>
      <c r="N38" s="108">
        <v>5</v>
      </c>
      <c r="O38" s="108">
        <v>5</v>
      </c>
      <c r="P38" s="108">
        <v>57</v>
      </c>
      <c r="Q38" s="107">
        <f t="shared" si="1"/>
        <v>75.44</v>
      </c>
      <c r="R38" s="109" t="str">
        <f t="shared" si="2"/>
        <v>B1</v>
      </c>
      <c r="S38" s="108">
        <v>10</v>
      </c>
      <c r="T38" s="107">
        <v>5</v>
      </c>
      <c r="U38" s="108">
        <v>4</v>
      </c>
      <c r="V38" s="108">
        <v>5</v>
      </c>
      <c r="W38" s="108">
        <v>5</v>
      </c>
      <c r="X38" s="108">
        <v>56</v>
      </c>
      <c r="Y38" s="107">
        <v>75</v>
      </c>
      <c r="Z38" s="109" t="s">
        <v>212</v>
      </c>
      <c r="AA38" s="110">
        <v>7.5</v>
      </c>
      <c r="AB38" s="111">
        <v>3.75</v>
      </c>
      <c r="AC38" s="112">
        <v>3</v>
      </c>
      <c r="AD38" s="112">
        <v>4</v>
      </c>
      <c r="AE38" s="112">
        <v>4</v>
      </c>
      <c r="AF38" s="113">
        <v>37</v>
      </c>
      <c r="AG38" s="107">
        <f t="shared" si="3"/>
        <v>51.75</v>
      </c>
      <c r="AH38" s="109" t="str">
        <f t="shared" si="4"/>
        <v>C1</v>
      </c>
      <c r="AI38" s="114">
        <v>33</v>
      </c>
      <c r="AJ38" s="114">
        <v>19</v>
      </c>
      <c r="AK38" s="114">
        <v>38</v>
      </c>
      <c r="AL38" s="114">
        <v>90</v>
      </c>
      <c r="AM38" s="114" t="s">
        <v>219</v>
      </c>
      <c r="AN38" s="112">
        <v>40</v>
      </c>
      <c r="AO38" s="115">
        <v>5</v>
      </c>
      <c r="AP38" s="115">
        <v>5</v>
      </c>
      <c r="AQ38" s="115">
        <v>5</v>
      </c>
      <c r="AR38" s="115">
        <v>5</v>
      </c>
      <c r="AS38" s="112">
        <v>31</v>
      </c>
      <c r="AT38" s="112">
        <f t="shared" si="5"/>
        <v>91</v>
      </c>
      <c r="AU38" s="112" t="str">
        <f t="shared" si="6"/>
        <v>A1</v>
      </c>
    </row>
    <row r="39" spans="1:47" x14ac:dyDescent="0.2">
      <c r="A39" s="117">
        <v>35</v>
      </c>
      <c r="B39" s="118" t="s">
        <v>156</v>
      </c>
      <c r="C39" s="106">
        <v>6.25</v>
      </c>
      <c r="D39" s="107">
        <v>3.125</v>
      </c>
      <c r="E39" s="108">
        <v>5</v>
      </c>
      <c r="F39" s="108">
        <v>4</v>
      </c>
      <c r="G39" s="108">
        <v>4.5</v>
      </c>
      <c r="H39" s="108">
        <v>35</v>
      </c>
      <c r="I39" s="107">
        <v>51.625</v>
      </c>
      <c r="J39" s="109" t="s">
        <v>211</v>
      </c>
      <c r="K39" s="106">
        <v>8.25</v>
      </c>
      <c r="L39" s="107">
        <f t="shared" si="0"/>
        <v>4.125</v>
      </c>
      <c r="M39" s="108">
        <v>5</v>
      </c>
      <c r="N39" s="108">
        <v>5</v>
      </c>
      <c r="O39" s="108">
        <v>5</v>
      </c>
      <c r="P39" s="108">
        <v>55.5</v>
      </c>
      <c r="Q39" s="107">
        <f t="shared" si="1"/>
        <v>74.625</v>
      </c>
      <c r="R39" s="109" t="str">
        <f t="shared" si="2"/>
        <v>B1</v>
      </c>
      <c r="S39" s="108">
        <v>10</v>
      </c>
      <c r="T39" s="107">
        <v>5</v>
      </c>
      <c r="U39" s="108">
        <v>3.5</v>
      </c>
      <c r="V39" s="108">
        <v>4</v>
      </c>
      <c r="W39" s="108">
        <v>4</v>
      </c>
      <c r="X39" s="108">
        <v>37</v>
      </c>
      <c r="Y39" s="107">
        <v>53.5</v>
      </c>
      <c r="Z39" s="109" t="s">
        <v>211</v>
      </c>
      <c r="AA39" s="110">
        <v>7.5</v>
      </c>
      <c r="AB39" s="111">
        <v>3.75</v>
      </c>
      <c r="AC39" s="112">
        <v>3</v>
      </c>
      <c r="AD39" s="112">
        <v>4</v>
      </c>
      <c r="AE39" s="112">
        <v>4</v>
      </c>
      <c r="AF39" s="113">
        <v>35</v>
      </c>
      <c r="AG39" s="107">
        <f t="shared" si="3"/>
        <v>49.75</v>
      </c>
      <c r="AH39" s="109" t="str">
        <f t="shared" si="4"/>
        <v>C2</v>
      </c>
      <c r="AI39" s="114">
        <v>26</v>
      </c>
      <c r="AJ39" s="114">
        <v>20</v>
      </c>
      <c r="AK39" s="114">
        <v>37</v>
      </c>
      <c r="AL39" s="114">
        <v>83</v>
      </c>
      <c r="AM39" s="114" t="s">
        <v>218</v>
      </c>
      <c r="AN39" s="112">
        <v>40</v>
      </c>
      <c r="AO39" s="115">
        <v>5</v>
      </c>
      <c r="AP39" s="115">
        <v>5</v>
      </c>
      <c r="AQ39" s="115">
        <v>5</v>
      </c>
      <c r="AR39" s="115">
        <v>5</v>
      </c>
      <c r="AS39" s="112">
        <v>33</v>
      </c>
      <c r="AT39" s="112">
        <f t="shared" si="5"/>
        <v>93</v>
      </c>
      <c r="AU39" s="112" t="str">
        <f t="shared" si="6"/>
        <v>A1</v>
      </c>
    </row>
    <row r="40" spans="1:47" x14ac:dyDescent="0.2">
      <c r="A40" s="119">
        <v>36</v>
      </c>
      <c r="B40" s="105" t="s">
        <v>157</v>
      </c>
      <c r="C40" s="106">
        <v>5.125</v>
      </c>
      <c r="D40" s="107">
        <v>2.5625</v>
      </c>
      <c r="E40" s="108">
        <v>5</v>
      </c>
      <c r="F40" s="108">
        <v>4</v>
      </c>
      <c r="G40" s="108">
        <v>3.5</v>
      </c>
      <c r="H40" s="108">
        <v>28</v>
      </c>
      <c r="I40" s="107">
        <v>43.0625</v>
      </c>
      <c r="J40" s="109" t="s">
        <v>213</v>
      </c>
      <c r="K40" s="106">
        <v>5.5</v>
      </c>
      <c r="L40" s="107">
        <f t="shared" si="0"/>
        <v>2.75</v>
      </c>
      <c r="M40" s="108">
        <v>5</v>
      </c>
      <c r="N40" s="108">
        <v>5</v>
      </c>
      <c r="O40" s="108">
        <v>5</v>
      </c>
      <c r="P40" s="108">
        <v>50.5</v>
      </c>
      <c r="Q40" s="107">
        <f t="shared" si="1"/>
        <v>68.25</v>
      </c>
      <c r="R40" s="109" t="str">
        <f t="shared" si="2"/>
        <v>B2</v>
      </c>
      <c r="S40" s="108">
        <v>8</v>
      </c>
      <c r="T40" s="107">
        <v>4</v>
      </c>
      <c r="U40" s="108">
        <v>4</v>
      </c>
      <c r="V40" s="108">
        <v>3</v>
      </c>
      <c r="W40" s="108">
        <v>5</v>
      </c>
      <c r="X40" s="108">
        <v>37</v>
      </c>
      <c r="Y40" s="107">
        <v>53</v>
      </c>
      <c r="Z40" s="109" t="s">
        <v>211</v>
      </c>
      <c r="AA40" s="120">
        <v>7</v>
      </c>
      <c r="AB40" s="121">
        <v>3.5</v>
      </c>
      <c r="AC40" s="112">
        <v>3</v>
      </c>
      <c r="AD40" s="112">
        <v>4</v>
      </c>
      <c r="AE40" s="112">
        <v>4</v>
      </c>
      <c r="AF40" s="113">
        <v>36</v>
      </c>
      <c r="AG40" s="107">
        <f t="shared" si="3"/>
        <v>50.5</v>
      </c>
      <c r="AH40" s="109" t="str">
        <f t="shared" si="4"/>
        <v>C1</v>
      </c>
      <c r="AI40" s="114">
        <v>17.5</v>
      </c>
      <c r="AJ40" s="114">
        <v>17</v>
      </c>
      <c r="AK40" s="114">
        <v>37</v>
      </c>
      <c r="AL40" s="114">
        <v>71.5</v>
      </c>
      <c r="AM40" s="114" t="s">
        <v>220</v>
      </c>
      <c r="AN40" s="112">
        <v>36</v>
      </c>
      <c r="AO40" s="115">
        <v>5</v>
      </c>
      <c r="AP40" s="115">
        <v>5</v>
      </c>
      <c r="AQ40" s="115">
        <v>5</v>
      </c>
      <c r="AR40" s="115">
        <v>5</v>
      </c>
      <c r="AS40" s="112">
        <v>33</v>
      </c>
      <c r="AT40" s="112">
        <f t="shared" si="5"/>
        <v>89</v>
      </c>
      <c r="AU40" s="112" t="str">
        <f t="shared" si="6"/>
        <v>A2</v>
      </c>
    </row>
    <row r="41" spans="1:47" x14ac:dyDescent="0.15">
      <c r="A41" s="122"/>
      <c r="B41" s="71"/>
      <c r="C41" s="123"/>
      <c r="D41" s="123"/>
      <c r="E41" s="123"/>
      <c r="F41" s="123"/>
      <c r="G41" s="123"/>
      <c r="H41" s="123"/>
      <c r="I41" s="123"/>
      <c r="J41" s="124"/>
    </row>
    <row r="42" spans="1:47" x14ac:dyDescent="0.15">
      <c r="A42" s="122"/>
      <c r="B42" s="74" t="s">
        <v>8</v>
      </c>
      <c r="C42" s="125"/>
      <c r="D42" s="123"/>
      <c r="E42" s="123"/>
      <c r="F42" s="123"/>
      <c r="G42" s="94" t="s">
        <v>4</v>
      </c>
      <c r="H42" s="123"/>
      <c r="I42" s="123"/>
      <c r="J42" s="124"/>
    </row>
    <row r="43" spans="1:47" x14ac:dyDescent="0.15">
      <c r="A43" s="122"/>
      <c r="B43" s="74" t="s">
        <v>5</v>
      </c>
      <c r="C43" s="125"/>
      <c r="D43" s="123"/>
      <c r="E43" s="123"/>
      <c r="F43" s="123"/>
      <c r="G43" s="94" t="s">
        <v>6</v>
      </c>
      <c r="H43" s="123"/>
      <c r="I43" s="123"/>
      <c r="J43" s="124"/>
    </row>
  </sheetData>
  <mergeCells count="9">
    <mergeCell ref="AN3:AU3"/>
    <mergeCell ref="AI3:AM3"/>
    <mergeCell ref="K3:R3"/>
    <mergeCell ref="S3:Z3"/>
    <mergeCell ref="A1:J1"/>
    <mergeCell ref="A2:J2"/>
    <mergeCell ref="A3:B3"/>
    <mergeCell ref="C3:J3"/>
    <mergeCell ref="AA3:AH3"/>
  </mergeCells>
  <pageMargins left="0.25" right="0.25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3D</vt:lpstr>
      <vt:lpstr>3A</vt:lpstr>
      <vt:lpstr>3C</vt:lpstr>
      <vt:lpstr>3B</vt:lpstr>
      <vt:lpstr>Consolidate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sonam sharma</dc:creator>
  <cp:lastModifiedBy>HP2</cp:lastModifiedBy>
  <dcterms:created xsi:type="dcterms:W3CDTF">2022-10-13T19:04:33Z</dcterms:created>
  <dcterms:modified xsi:type="dcterms:W3CDTF">2022-10-26T16:09:49Z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54473be519134c28a87e2c9622eb1ff4</vt:lpwstr>
  </property>
</Properties>
</file>