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C5FC071C-5C34-4B38-9678-CF3E6E65AC01}" xr6:coauthVersionLast="47" xr6:coauthVersionMax="47" xr10:uidLastSave="{00000000-0000-0000-0000-000000000000}"/>
  <bookViews>
    <workbookView xWindow="-98" yWindow="-98" windowWidth="21795" windowHeight="12975" activeTab="1" xr2:uid="{00000000-000D-0000-FFFF-FFFF00000000}"/>
  </bookViews>
  <sheets>
    <sheet name="Total customers" sheetId="2" r:id="rId1"/>
    <sheet name="Dashboard" sheetId="4" r:id="rId2"/>
    <sheet name="telecom_customer_churn" sheetId="1" r:id="rId3"/>
  </sheets>
  <definedNames>
    <definedName name="_xlnm._FilterDatabase" localSheetId="2" hidden="1">telecom_customer_churn!$A$1:$AL$1</definedName>
    <definedName name="Slicer_City">#N/A</definedName>
    <definedName name="Slicer_Customer_Statu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2" l="1"/>
  <c r="F16" i="2"/>
  <c r="E4" i="2"/>
  <c r="F29" i="2"/>
  <c r="F21" i="2"/>
  <c r="F11" i="2"/>
  <c r="F10" i="2"/>
  <c r="F30" i="2"/>
  <c r="F28" i="2"/>
</calcChain>
</file>

<file path=xl/sharedStrings.xml><?xml version="1.0" encoding="utf-8"?>
<sst xmlns="http://schemas.openxmlformats.org/spreadsheetml/2006/main" count="162080" uniqueCount="8253">
  <si>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</si>
  <si>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</si>
  <si>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</si>
  <si>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</si>
  <si>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</si>
  <si>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</si>
  <si>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</si>
  <si>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</si>
  <si>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</si>
  <si>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</si>
  <si>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</si>
  <si>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</si>
  <si>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</si>
  <si>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</si>
  <si>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</si>
  <si>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</si>
  <si>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</si>
  <si>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</si>
  <si>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</si>
  <si>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</si>
  <si>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</si>
  <si>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</si>
  <si>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</si>
  <si>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</si>
  <si>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</si>
  <si>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</si>
  <si>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</si>
  <si>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</si>
  <si>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</si>
  <si>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</si>
  <si>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</si>
  <si>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</si>
  <si>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</si>
  <si>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</si>
  <si>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</si>
  <si>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</si>
  <si>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</si>
  <si>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</si>
  <si>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</si>
  <si>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</si>
  <si>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</si>
  <si>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</si>
  <si>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</si>
  <si>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</si>
  <si>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</si>
  <si>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</si>
  <si>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</si>
  <si>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</si>
  <si>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</si>
  <si>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</si>
  <si>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</si>
  <si>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</si>
  <si>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</si>
  <si>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</si>
  <si>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</si>
  <si>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</si>
  <si>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</si>
  <si>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</si>
  <si>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</si>
  <si>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</si>
  <si>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</si>
  <si>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</si>
  <si>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</si>
  <si>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</si>
  <si>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</si>
  <si>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</si>
  <si>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</si>
  <si>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</si>
  <si>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</si>
  <si>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</si>
  <si>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</si>
  <si>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</si>
  <si>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</si>
  <si>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</si>
  <si>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</si>
  <si>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</si>
  <si>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</si>
  <si>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</si>
  <si>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</si>
  <si>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</si>
  <si>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</si>
  <si>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</si>
  <si>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</si>
  <si>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</si>
  <si>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</si>
  <si>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</si>
  <si>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</si>
  <si>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</si>
  <si>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</si>
  <si>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</si>
  <si>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</si>
  <si>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</si>
  <si>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</si>
  <si>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</si>
  <si>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</si>
  <si>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</si>
  <si>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</si>
  <si>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</si>
  <si>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</si>
  <si>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</si>
  <si>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</si>
  <si>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</si>
  <si>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</si>
  <si>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</si>
  <si>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</si>
  <si>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</si>
  <si>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</si>
  <si>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</si>
  <si>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</si>
  <si>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</si>
  <si>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</si>
  <si>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</si>
  <si>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</si>
  <si>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</si>
  <si>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</si>
  <si>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</si>
  <si>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</si>
  <si>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</si>
  <si>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</si>
  <si>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</si>
  <si>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</si>
  <si>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</si>
  <si>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</si>
  <si>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</si>
  <si>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</si>
  <si>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</si>
  <si>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</si>
  <si>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</si>
  <si>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</si>
  <si>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</si>
  <si>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</si>
  <si>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</si>
  <si>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</si>
  <si>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</si>
  <si>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</si>
  <si>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</si>
  <si>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</si>
  <si>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</si>
  <si>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</si>
  <si>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</si>
  <si>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</si>
  <si>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</si>
  <si>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</si>
  <si>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</si>
  <si>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</si>
  <si>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</si>
  <si>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</si>
  <si>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</si>
  <si>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</si>
  <si>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</si>
  <si>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</si>
  <si>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</si>
  <si>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</si>
  <si>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</si>
  <si>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</si>
  <si>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</si>
  <si>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</si>
  <si>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</si>
  <si>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</si>
  <si>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</si>
  <si>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</si>
  <si>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</si>
  <si>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</si>
  <si>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</si>
  <si>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</si>
  <si>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</si>
  <si>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</si>
  <si>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</si>
  <si>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</si>
  <si>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</si>
  <si>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</si>
  <si>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</si>
  <si>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</si>
  <si>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</si>
  <si>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</si>
  <si>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</si>
  <si>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</si>
  <si>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</si>
  <si>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</si>
  <si>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</si>
  <si>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</si>
  <si>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</si>
  <si>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</si>
  <si>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</si>
  <si>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</si>
  <si>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</si>
  <si>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</si>
  <si>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</si>
  <si>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</si>
  <si>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</si>
  <si>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</si>
  <si>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</si>
  <si>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</si>
  <si>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</si>
  <si>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</si>
  <si>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</si>
  <si>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</si>
  <si>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</si>
  <si>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</si>
  <si>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</si>
  <si>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</si>
  <si>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</si>
  <si>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</si>
  <si>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</si>
  <si>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</si>
  <si>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</si>
  <si>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</si>
  <si>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</si>
  <si>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</si>
  <si>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</si>
  <si>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</si>
  <si>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</si>
  <si>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</si>
  <si>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</si>
  <si>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</si>
  <si>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</si>
  <si>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</si>
  <si>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</si>
  <si>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</si>
  <si>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</si>
  <si>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</si>
  <si>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</si>
  <si>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</si>
  <si>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</si>
  <si>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</si>
  <si>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</si>
  <si>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</si>
  <si>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</si>
  <si>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</si>
  <si>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</si>
  <si>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</si>
  <si>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</si>
  <si>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</si>
  <si>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</si>
  <si>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</si>
  <si>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</si>
  <si>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</si>
  <si>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</si>
  <si>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</si>
  <si>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</si>
  <si>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</si>
  <si>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</si>
  <si>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</si>
  <si>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</si>
  <si>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</si>
  <si>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</si>
  <si>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</si>
  <si>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</si>
  <si>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</si>
  <si>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</si>
  <si>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</si>
  <si>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</si>
  <si>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</si>
  <si>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</si>
  <si>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</si>
  <si>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</si>
  <si>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</si>
  <si>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</si>
  <si>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</si>
  <si>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</si>
  <si>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</si>
  <si>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</si>
  <si>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</si>
  <si>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</si>
  <si>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</si>
  <si>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</si>
  <si>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</si>
  <si>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</si>
  <si>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</si>
  <si>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</si>
  <si>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</si>
  <si>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</si>
  <si>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</si>
  <si>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</si>
  <si>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</si>
  <si>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</si>
  <si>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</si>
  <si>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</si>
  <si>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</si>
  <si>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</si>
  <si>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</si>
  <si>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</si>
  <si>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</si>
  <si>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</si>
  <si>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</si>
  <si>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</si>
  <si>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</si>
  <si>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</si>
  <si>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</si>
  <si>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</si>
  <si>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</si>
  <si>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</si>
  <si>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</si>
  <si>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</si>
  <si>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</si>
  <si>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</si>
  <si>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</si>
  <si>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</si>
  <si>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</si>
  <si>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</si>
  <si>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</si>
  <si>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</si>
  <si>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</si>
  <si>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</si>
  <si>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</si>
  <si>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</si>
  <si>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</si>
  <si>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</si>
  <si>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</si>
  <si>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</si>
  <si>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</si>
  <si>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</si>
  <si>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</si>
  <si>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</si>
  <si>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</si>
  <si>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</si>
  <si>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</si>
  <si>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</si>
  <si>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</si>
  <si>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</si>
  <si>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</si>
  <si>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</si>
  <si>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</si>
  <si>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</si>
  <si>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</si>
  <si>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</si>
  <si>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</si>
  <si>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</si>
  <si>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</si>
  <si>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</si>
  <si>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</si>
  <si>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</si>
  <si>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</si>
  <si>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</si>
  <si>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</si>
  <si>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</si>
  <si>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</si>
  <si>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</si>
  <si>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</si>
  <si>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</si>
  <si>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</si>
  <si>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</si>
  <si>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</si>
  <si>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</si>
  <si>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</si>
  <si>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</si>
  <si>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</si>
  <si>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</si>
  <si>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</si>
  <si>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</si>
  <si>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</si>
  <si>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</si>
  <si>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</si>
  <si>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</si>
  <si>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</si>
  <si>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</si>
  <si>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</si>
  <si>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</si>
  <si>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</si>
  <si>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</si>
  <si>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</si>
  <si>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</si>
  <si>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</si>
  <si>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</si>
  <si>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</si>
  <si>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</si>
  <si>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</si>
  <si>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</si>
  <si>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</si>
  <si>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</si>
  <si>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</si>
  <si>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</si>
  <si>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</si>
  <si>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</si>
  <si>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</si>
  <si>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</si>
  <si>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</si>
  <si>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</si>
  <si>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</si>
  <si>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</si>
  <si>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</si>
  <si>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</si>
  <si>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</si>
  <si>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</si>
  <si>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</si>
  <si>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</si>
  <si>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</si>
  <si>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</si>
  <si>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</si>
  <si>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</si>
  <si>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</si>
  <si>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</si>
  <si>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</si>
  <si>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</si>
  <si>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</si>
  <si>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</si>
  <si>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</si>
  <si>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</si>
  <si>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</si>
  <si>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</si>
  <si>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</si>
  <si>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</si>
  <si>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</si>
  <si>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</si>
  <si>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</si>
  <si>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</si>
  <si>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</si>
  <si>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</si>
  <si>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</si>
  <si>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</si>
  <si>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</si>
  <si>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</si>
  <si>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</si>
  <si>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</si>
  <si>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</si>
  <si>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</si>
  <si>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</si>
  <si>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</si>
  <si>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</si>
  <si>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</si>
  <si>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</si>
  <si>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</si>
  <si>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</si>
  <si>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</si>
  <si>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</si>
  <si>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</si>
  <si>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</si>
  <si>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</si>
  <si>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</si>
  <si>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</si>
  <si>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</si>
  <si>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</si>
  <si>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</si>
  <si>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</si>
  <si>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</si>
  <si>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</si>
  <si>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</si>
  <si>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</si>
  <si>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</si>
  <si>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</si>
  <si>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</si>
  <si>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</si>
  <si>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</si>
  <si>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</si>
  <si>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</si>
  <si>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</si>
  <si>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</si>
  <si>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</si>
  <si>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</si>
  <si>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</si>
  <si>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</si>
  <si>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</si>
  <si>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</si>
  <si>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</si>
  <si>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</si>
  <si>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</si>
  <si>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</si>
  <si>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</si>
  <si>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</si>
  <si>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</si>
  <si>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</si>
  <si>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</si>
  <si>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</si>
  <si>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</si>
  <si>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</si>
  <si>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</si>
  <si>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</si>
  <si>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</si>
  <si>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</si>
  <si>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</si>
  <si>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</si>
  <si>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</si>
  <si>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</si>
  <si>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</si>
  <si>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</si>
  <si>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</si>
  <si>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</si>
  <si>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</si>
  <si>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</si>
  <si>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</si>
  <si>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</si>
  <si>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</si>
  <si>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</si>
  <si>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</si>
  <si>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</si>
  <si>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</si>
  <si>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</si>
  <si>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</si>
  <si>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</si>
  <si>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</si>
  <si>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</si>
  <si>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</si>
  <si>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</si>
  <si>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</si>
  <si>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</si>
  <si>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</si>
  <si>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</si>
  <si>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</si>
  <si>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</si>
  <si>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</si>
  <si>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</si>
  <si>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</si>
  <si>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</si>
  <si>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</si>
  <si>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</si>
  <si>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</si>
  <si>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</si>
  <si>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</si>
  <si>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</si>
  <si>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</si>
  <si>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</si>
  <si>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</si>
  <si>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</si>
  <si>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</si>
  <si>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</si>
  <si>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</si>
  <si>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</si>
  <si>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</si>
  <si>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</si>
  <si>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</si>
  <si>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</si>
  <si>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</si>
  <si>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</si>
  <si>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</si>
  <si>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</si>
  <si>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</si>
  <si>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</si>
  <si>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</si>
  <si>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</si>
  <si>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</si>
  <si>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</si>
  <si>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</si>
  <si>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</si>
  <si>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</si>
  <si>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</si>
  <si>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</si>
  <si>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</si>
  <si>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</si>
  <si>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</si>
  <si>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</si>
  <si>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</si>
  <si>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</si>
  <si>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</si>
  <si>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</si>
  <si>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</si>
  <si>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</si>
  <si>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</si>
  <si>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</si>
  <si>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</si>
  <si>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</si>
  <si>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</si>
  <si>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</si>
  <si>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</si>
  <si>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</si>
  <si>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</si>
  <si>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</si>
  <si>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</si>
  <si>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</si>
  <si>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</si>
  <si>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</si>
  <si>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</si>
  <si>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</si>
  <si>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</si>
  <si>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</si>
  <si>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</si>
  <si>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</si>
  <si>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</si>
  <si>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</si>
  <si>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</si>
  <si>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</si>
  <si>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</si>
  <si>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</si>
  <si>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</si>
  <si>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</si>
  <si>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</si>
  <si>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</si>
  <si>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</si>
  <si>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</si>
  <si>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</si>
  <si>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</si>
  <si>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</si>
  <si>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</si>
  <si>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</si>
  <si>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</si>
  <si>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</si>
  <si>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</si>
  <si>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</si>
  <si>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</si>
  <si>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</si>
  <si>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</si>
  <si>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</si>
  <si>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</si>
  <si>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</si>
  <si>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</si>
  <si>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</si>
  <si>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</si>
  <si>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</si>
  <si>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</si>
  <si>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</si>
  <si>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</si>
  <si>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</si>
  <si>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</si>
  <si>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</si>
  <si>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</si>
  <si>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</si>
  <si>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</si>
  <si>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</si>
  <si>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</si>
  <si>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</si>
  <si>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</si>
  <si>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</si>
  <si>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</si>
  <si>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</si>
  <si>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</si>
  <si>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</si>
  <si>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</si>
  <si>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</si>
  <si>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</si>
  <si>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</si>
  <si>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</si>
  <si>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</si>
  <si>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</si>
  <si>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</si>
  <si>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</si>
  <si>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</si>
  <si>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</si>
  <si>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</si>
  <si>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</si>
  <si>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</si>
  <si>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</si>
  <si>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</si>
  <si>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</si>
  <si>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</si>
  <si>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</si>
  <si>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</si>
  <si>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</si>
  <si>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</si>
  <si>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</si>
  <si>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</si>
  <si>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</si>
  <si>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</si>
  <si>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</si>
  <si>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</si>
  <si>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</si>
  <si>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</si>
  <si>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</si>
  <si>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</si>
  <si>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</si>
  <si>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</si>
  <si>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</si>
  <si>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</si>
  <si>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</si>
  <si>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</si>
  <si>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</si>
  <si>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</si>
  <si>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</si>
  <si>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</si>
  <si>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</si>
  <si>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</si>
  <si>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</si>
  <si>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</si>
  <si>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</si>
  <si>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</si>
  <si>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</si>
  <si>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</si>
  <si>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</si>
  <si>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</si>
  <si>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</si>
  <si>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</si>
  <si>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</si>
  <si>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</si>
  <si>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</si>
  <si>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</si>
  <si>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</si>
  <si>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</si>
  <si>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</si>
  <si>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</si>
  <si>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</si>
  <si>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</si>
  <si>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</si>
  <si>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</si>
  <si>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</si>
  <si>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</si>
  <si>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</si>
  <si>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</si>
  <si>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</si>
  <si>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</si>
  <si>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</si>
  <si>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</si>
  <si>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</si>
  <si>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</si>
  <si>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</si>
  <si>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</si>
  <si>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</si>
  <si>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</si>
  <si>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</si>
  <si>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</si>
  <si>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</si>
  <si>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</si>
  <si>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</si>
  <si>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</si>
  <si>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</si>
  <si>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</si>
  <si>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</si>
  <si>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</si>
  <si>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</si>
  <si>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</si>
  <si>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</si>
  <si>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</si>
  <si>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</si>
  <si>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</si>
  <si>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</si>
  <si>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</si>
  <si>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</si>
  <si>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</si>
  <si>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</si>
  <si>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</si>
  <si>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</si>
  <si>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</si>
  <si>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</si>
  <si>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</si>
  <si>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</si>
  <si>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</si>
  <si>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</si>
  <si>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</si>
  <si>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</si>
  <si>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</si>
  <si>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</si>
  <si>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</si>
  <si>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</si>
  <si>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</si>
  <si>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</si>
  <si>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</si>
  <si>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</si>
  <si>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</si>
  <si>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</si>
  <si>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</si>
  <si>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</si>
  <si>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</si>
  <si>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</si>
  <si>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</si>
  <si>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</si>
  <si>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</si>
  <si>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</si>
  <si>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</si>
  <si>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</si>
  <si>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</si>
  <si>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</si>
  <si>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</si>
  <si>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</si>
  <si>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</si>
  <si>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</si>
  <si>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</si>
  <si>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</si>
  <si>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</si>
  <si>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</si>
  <si>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</si>
  <si>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</si>
  <si>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</si>
  <si>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</si>
  <si>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</si>
  <si>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</si>
  <si>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</si>
  <si>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</si>
  <si>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</si>
  <si>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</si>
  <si>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</si>
  <si>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</si>
  <si>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</si>
  <si>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</si>
  <si>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</si>
  <si>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</si>
  <si>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</si>
  <si>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</si>
  <si>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</si>
  <si>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</si>
  <si>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</si>
  <si>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</si>
  <si>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</si>
  <si>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</si>
  <si>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</si>
  <si>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</si>
  <si>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</si>
  <si>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</si>
  <si>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</si>
  <si>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</si>
  <si>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</si>
  <si>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</si>
  <si>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</si>
  <si>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</si>
  <si>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</si>
  <si>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</si>
  <si>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</si>
  <si>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</si>
  <si>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</si>
  <si>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</si>
  <si>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</si>
  <si>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</si>
  <si>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</si>
  <si>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</si>
  <si>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</si>
  <si>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</si>
  <si>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</si>
  <si>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</si>
  <si>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</si>
  <si>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</si>
  <si>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</si>
  <si>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</si>
  <si>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</si>
  <si>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</si>
  <si>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</si>
  <si>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</si>
  <si>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</si>
  <si>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</si>
  <si>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</si>
  <si>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</si>
  <si>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</si>
  <si>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</si>
  <si>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</si>
  <si>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</si>
  <si>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</si>
  <si>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</si>
  <si>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</si>
  <si>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</si>
  <si>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</si>
  <si>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</si>
  <si>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</si>
  <si>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</si>
  <si>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</si>
  <si>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</si>
  <si>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</si>
  <si>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</si>
  <si>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</si>
  <si>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</si>
  <si>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</si>
  <si>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</si>
  <si>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</si>
  <si>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</si>
  <si>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</si>
  <si>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</si>
  <si>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</si>
  <si>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</si>
  <si>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</si>
  <si>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</si>
  <si>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</si>
  <si>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</si>
  <si>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</si>
  <si>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</si>
  <si>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</si>
  <si>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</si>
  <si>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</si>
  <si>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</si>
  <si>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</si>
  <si>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</si>
  <si>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</si>
  <si>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</si>
  <si>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</si>
  <si>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</si>
  <si>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</si>
  <si>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</si>
  <si>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</si>
  <si>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</si>
  <si>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</si>
  <si>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</si>
  <si>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</si>
  <si>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</si>
  <si>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</si>
  <si>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</si>
  <si>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</si>
  <si>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</si>
  <si>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</si>
  <si>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</si>
  <si>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</si>
  <si>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</si>
  <si>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</si>
  <si>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</si>
  <si>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</si>
  <si>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</si>
  <si>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</si>
  <si>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</si>
  <si>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</si>
  <si>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</si>
  <si>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</si>
  <si>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</si>
  <si>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</si>
  <si>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</si>
  <si>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</si>
  <si>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</si>
  <si>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</si>
  <si>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</si>
  <si>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</si>
  <si>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</si>
  <si>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</si>
  <si>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</si>
  <si>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</si>
  <si>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</si>
  <si>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</si>
  <si>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</si>
  <si>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</si>
  <si>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</si>
  <si>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</si>
  <si>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</si>
  <si>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</si>
  <si>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</si>
  <si>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</si>
  <si>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</si>
  <si>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</si>
  <si>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</si>
  <si>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</si>
  <si>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</si>
  <si>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</si>
  <si>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</si>
  <si>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</si>
  <si>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</si>
  <si>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</si>
  <si>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</si>
  <si>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</si>
  <si>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</si>
  <si>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</si>
  <si>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</si>
  <si>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</si>
  <si>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</si>
  <si>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</si>
  <si>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</si>
  <si>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</si>
  <si>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</si>
  <si>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</si>
  <si>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</si>
  <si>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</si>
  <si>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</si>
  <si>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</si>
  <si>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</si>
  <si>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</si>
  <si>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</si>
  <si>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</si>
  <si>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</si>
  <si>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</si>
  <si>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</si>
  <si>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</si>
  <si>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</si>
  <si>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</si>
  <si>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</si>
  <si>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</si>
  <si>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</si>
  <si>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</si>
  <si>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</si>
  <si>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</si>
  <si>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</si>
  <si>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</si>
  <si>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</si>
  <si>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</si>
  <si>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</si>
  <si>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</si>
  <si>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</si>
  <si>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</si>
  <si>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</si>
  <si>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</si>
  <si>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</si>
  <si>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</si>
  <si>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</si>
  <si>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</si>
  <si>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</si>
  <si>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</si>
  <si>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</si>
  <si>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</si>
  <si>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</si>
  <si>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</si>
  <si>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</si>
  <si>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</si>
  <si>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</si>
  <si>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</si>
  <si>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</si>
  <si>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</si>
  <si>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</si>
  <si>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</si>
  <si>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</si>
  <si>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</si>
  <si>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</si>
  <si>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</si>
  <si>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</si>
  <si>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</si>
  <si>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</si>
  <si>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</si>
  <si>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</si>
  <si>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</si>
  <si>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</si>
  <si>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</si>
  <si>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</si>
  <si>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</si>
  <si>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</si>
  <si>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</si>
  <si>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</si>
  <si>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</si>
  <si>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</si>
  <si>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</si>
  <si>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</si>
  <si>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</si>
  <si>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</si>
  <si>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</si>
  <si>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</si>
  <si>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</si>
  <si>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</si>
  <si>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</si>
  <si>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</si>
  <si>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</si>
  <si>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</si>
  <si>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</si>
  <si>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</si>
  <si>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</si>
  <si>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</si>
  <si>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</si>
  <si>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</si>
  <si>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</si>
  <si>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</si>
  <si>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</si>
  <si>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</si>
  <si>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</si>
  <si>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</si>
  <si>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</si>
  <si>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</si>
  <si>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</si>
  <si>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</si>
  <si>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</si>
  <si>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</si>
  <si>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</si>
  <si>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</si>
  <si>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</si>
  <si>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</si>
  <si>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</si>
  <si>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</si>
  <si>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</si>
  <si>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</si>
  <si>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</si>
  <si>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</si>
  <si>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</si>
  <si>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</si>
  <si>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</si>
  <si>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</si>
  <si>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</si>
  <si>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</si>
  <si>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</si>
  <si>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</si>
  <si>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</si>
  <si>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</si>
  <si>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</si>
  <si>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</si>
  <si>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</si>
  <si>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</si>
  <si>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</si>
  <si>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</si>
  <si>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</si>
  <si>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</si>
  <si>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</si>
  <si>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</si>
  <si>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</si>
  <si>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</si>
  <si>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</si>
  <si>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</si>
  <si>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</si>
  <si>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</si>
  <si>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</si>
  <si>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</si>
  <si>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</si>
  <si>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</si>
  <si>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</si>
  <si>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</si>
  <si>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</si>
  <si>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</si>
  <si>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</si>
  <si>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</si>
  <si>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</si>
  <si>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</si>
  <si>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</si>
  <si>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</si>
  <si>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</si>
  <si>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</si>
  <si>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</si>
  <si>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</si>
  <si>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</si>
  <si>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</si>
  <si>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</si>
  <si>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</si>
  <si>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</si>
  <si>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</si>
  <si>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</si>
  <si>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</si>
  <si>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</si>
  <si>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</si>
  <si>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</si>
  <si>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</si>
  <si>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</si>
  <si>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</si>
  <si>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</si>
  <si>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</si>
  <si>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</si>
  <si>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</si>
  <si>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</si>
  <si>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</si>
  <si>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</si>
  <si>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</si>
  <si>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</si>
  <si>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</si>
  <si>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</si>
  <si>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</si>
  <si>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</si>
  <si>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</si>
  <si>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</si>
  <si>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</si>
  <si>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</si>
  <si>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</si>
  <si>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</si>
  <si>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</si>
  <si>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</si>
  <si>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</si>
  <si>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</si>
  <si>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</si>
  <si>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</si>
  <si>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</si>
  <si>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</si>
  <si>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</si>
  <si>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</si>
  <si>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</si>
  <si>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</si>
  <si>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</si>
  <si>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</si>
  <si>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</si>
  <si>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</si>
  <si>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</si>
  <si>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</si>
  <si>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</si>
  <si>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</si>
  <si>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</si>
  <si>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</si>
  <si>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</si>
  <si>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</si>
  <si>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</si>
  <si>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</si>
  <si>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</si>
  <si>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</si>
  <si>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</si>
  <si>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</si>
  <si>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</si>
  <si>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</si>
  <si>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</si>
  <si>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</si>
  <si>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</si>
  <si>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</si>
  <si>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</si>
  <si>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</si>
  <si>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</si>
  <si>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</si>
  <si>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</si>
  <si>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</si>
  <si>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</si>
  <si>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</si>
  <si>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</si>
  <si>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</si>
  <si>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</si>
  <si>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</si>
  <si>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</si>
  <si>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</si>
  <si>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</si>
  <si>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</si>
  <si>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</si>
  <si>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</si>
  <si>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</si>
  <si>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</si>
  <si>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</si>
  <si>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</si>
  <si>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</si>
  <si>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</si>
  <si>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</si>
  <si>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</si>
  <si>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</si>
  <si>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</si>
  <si>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</si>
  <si>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</si>
  <si>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</si>
  <si>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</si>
  <si>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</si>
  <si>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</si>
  <si>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</si>
  <si>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</si>
  <si>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</si>
  <si>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</si>
  <si>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</si>
  <si>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</si>
  <si>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</si>
  <si>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</si>
  <si>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</si>
  <si>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</si>
  <si>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</si>
  <si>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</si>
  <si>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</si>
  <si>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</si>
  <si>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</si>
  <si>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</si>
  <si>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</si>
  <si>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</si>
  <si>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</si>
  <si>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</si>
  <si>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</si>
  <si>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</si>
  <si>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</si>
  <si>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</si>
  <si>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</si>
  <si>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</si>
  <si>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</si>
  <si>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</si>
  <si>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</si>
  <si>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</si>
  <si>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</si>
  <si>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</si>
  <si>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</si>
  <si>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</si>
  <si>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</si>
  <si>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</si>
  <si>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</si>
  <si>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</si>
  <si>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</si>
  <si>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</si>
  <si>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</si>
  <si>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</si>
  <si>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</si>
  <si>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</si>
  <si>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</si>
  <si>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</si>
  <si>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</si>
  <si>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</si>
  <si>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</si>
  <si>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</si>
  <si>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</si>
  <si>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</si>
  <si>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</si>
  <si>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</si>
  <si>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</si>
  <si>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</si>
  <si>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</si>
  <si>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</si>
  <si>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</si>
  <si>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</si>
  <si>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</si>
  <si>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</si>
  <si>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</si>
  <si>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</si>
  <si>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</si>
  <si>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</si>
  <si>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</si>
  <si>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</si>
  <si>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</si>
  <si>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</si>
  <si>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</si>
  <si>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</si>
  <si>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</si>
  <si>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</si>
  <si>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</si>
  <si>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</si>
  <si>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</si>
  <si>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</si>
  <si>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</si>
  <si>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</si>
  <si>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</si>
  <si>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</si>
  <si>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</si>
  <si>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</si>
  <si>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</si>
  <si>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</si>
  <si>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</si>
  <si>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</si>
  <si>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</si>
  <si>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</si>
  <si>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</si>
  <si>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</si>
  <si>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</si>
  <si>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</si>
  <si>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</si>
  <si>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</si>
  <si>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</si>
  <si>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</si>
  <si>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</si>
  <si>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</si>
  <si>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</si>
  <si>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</si>
  <si>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</si>
  <si>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</si>
  <si>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</si>
  <si>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</si>
  <si>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</si>
  <si>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</si>
  <si>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</si>
  <si>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</si>
  <si>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</si>
  <si>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</si>
  <si>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</si>
  <si>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</si>
  <si>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</si>
  <si>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</si>
  <si>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</si>
  <si>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</si>
  <si>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</si>
  <si>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</si>
  <si>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</si>
  <si>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</si>
  <si>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</si>
  <si>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</si>
  <si>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</si>
  <si>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</si>
  <si>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</si>
  <si>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</si>
  <si>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</si>
  <si>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</si>
  <si>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</si>
  <si>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</si>
  <si>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</si>
  <si>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</si>
  <si>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</si>
  <si>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</si>
  <si>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</si>
  <si>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</si>
  <si>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</si>
  <si>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</si>
  <si>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</si>
  <si>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</si>
  <si>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</si>
  <si>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</si>
  <si>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</si>
  <si>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</si>
  <si>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</si>
  <si>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</si>
  <si>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</si>
  <si>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</si>
  <si>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</si>
  <si>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</si>
  <si>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</si>
  <si>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</si>
  <si>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</si>
  <si>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</si>
  <si>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</si>
  <si>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</si>
  <si>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</si>
  <si>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</si>
  <si>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</si>
  <si>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</si>
  <si>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</si>
  <si>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</si>
  <si>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</si>
  <si>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</si>
  <si>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</si>
  <si>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</si>
  <si>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</si>
  <si>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</si>
  <si>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</si>
  <si>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</si>
  <si>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</si>
  <si>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</si>
  <si>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</si>
  <si>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</si>
  <si>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</si>
  <si>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</si>
  <si>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</si>
  <si>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</si>
  <si>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</si>
  <si>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</si>
  <si>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</si>
  <si>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</si>
  <si>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</si>
  <si>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</si>
  <si>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</si>
  <si>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</si>
  <si>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</si>
  <si>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</si>
  <si>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</si>
  <si>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</si>
  <si>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</si>
  <si>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</si>
  <si>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</si>
  <si>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</si>
  <si>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</si>
  <si>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</si>
  <si>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</si>
  <si>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</si>
  <si>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</si>
  <si>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</si>
  <si>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</si>
  <si>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</si>
  <si>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</si>
  <si>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</si>
  <si>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</si>
  <si>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</si>
  <si>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</si>
  <si>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</si>
  <si>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</si>
  <si>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</si>
  <si>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</si>
  <si>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</si>
  <si>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</si>
  <si>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</si>
  <si>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</si>
  <si>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</si>
  <si>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</si>
  <si>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</si>
  <si>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</si>
  <si>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</si>
  <si>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</si>
  <si>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</si>
  <si>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</si>
  <si>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</si>
  <si>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</si>
  <si>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</si>
  <si>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</si>
  <si>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</si>
  <si>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</si>
  <si>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</si>
  <si>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</si>
  <si>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</si>
  <si>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</si>
  <si>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</si>
  <si>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</si>
  <si>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</si>
  <si>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</si>
  <si>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</si>
  <si>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</si>
  <si>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</si>
  <si>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</si>
  <si>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</si>
  <si>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</si>
  <si>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</si>
  <si>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</si>
  <si>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</si>
  <si>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</si>
  <si>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</si>
  <si>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</si>
  <si>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</si>
  <si>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</si>
  <si>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</si>
  <si>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</si>
  <si>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</si>
  <si>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</si>
  <si>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</si>
  <si>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</si>
  <si>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</si>
  <si>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</si>
  <si>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</si>
  <si>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</si>
  <si>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</si>
  <si>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</si>
  <si>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</si>
  <si>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</si>
  <si>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</si>
  <si>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</si>
  <si>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</si>
  <si>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</si>
  <si>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</si>
  <si>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</si>
  <si>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</si>
  <si>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</si>
  <si>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</si>
  <si>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</si>
  <si>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</si>
  <si>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</si>
  <si>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</si>
  <si>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</si>
  <si>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</si>
  <si>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</si>
  <si>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</si>
  <si>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</si>
  <si>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</si>
  <si>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</si>
  <si>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</si>
  <si>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</si>
  <si>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</si>
  <si>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</si>
  <si>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</si>
  <si>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</si>
  <si>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</si>
  <si>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</si>
  <si>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</si>
  <si>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</si>
  <si>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</si>
  <si>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</si>
  <si>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</si>
  <si>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</si>
  <si>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</si>
  <si>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</si>
  <si>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</si>
  <si>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</si>
  <si>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</si>
  <si>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</si>
  <si>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</si>
  <si>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</si>
  <si>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</si>
  <si>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</si>
  <si>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</si>
  <si>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</si>
  <si>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</si>
  <si>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</si>
  <si>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</si>
  <si>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</si>
  <si>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</si>
  <si>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</si>
  <si>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</si>
  <si>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</si>
  <si>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</si>
  <si>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</si>
  <si>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</si>
  <si>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</si>
  <si>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</si>
  <si>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</si>
  <si>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</si>
  <si>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</si>
  <si>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</si>
  <si>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</si>
  <si>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</si>
  <si>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</si>
  <si>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</si>
  <si>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</si>
  <si>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</si>
  <si>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</si>
  <si>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</si>
  <si>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</si>
  <si>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</si>
  <si>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</si>
  <si>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</si>
  <si>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</si>
  <si>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</si>
  <si>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</si>
  <si>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</si>
  <si>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</si>
  <si>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</si>
  <si>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</si>
  <si>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</si>
  <si>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</si>
  <si>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</si>
  <si>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</si>
  <si>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</si>
  <si>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</si>
  <si>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</si>
  <si>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</si>
  <si>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</si>
  <si>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</si>
  <si>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</si>
  <si>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</si>
  <si>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</si>
  <si>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</si>
  <si>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</si>
  <si>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</si>
  <si>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</si>
  <si>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</si>
  <si>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</si>
  <si>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</si>
  <si>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</si>
  <si>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</si>
  <si>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</si>
  <si>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</si>
  <si>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</si>
  <si>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</si>
  <si>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</si>
  <si>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</si>
  <si>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</si>
  <si>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</si>
  <si>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</si>
  <si>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</si>
  <si>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</si>
  <si>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</si>
  <si>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</si>
  <si>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</si>
  <si>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</si>
  <si>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</si>
  <si>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</si>
  <si>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</si>
  <si>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</si>
  <si>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</si>
  <si>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</si>
  <si>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</si>
  <si>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</si>
  <si>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</si>
  <si>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</si>
  <si>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</si>
  <si>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</si>
  <si>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</si>
  <si>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</si>
  <si>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</si>
  <si>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</si>
  <si>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</si>
  <si>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</si>
  <si>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</si>
  <si>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</si>
  <si>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</si>
  <si>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</si>
  <si>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</si>
  <si>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</si>
  <si>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</si>
  <si>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</si>
  <si>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</si>
  <si>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</si>
  <si>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</si>
  <si>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</si>
  <si>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</si>
  <si>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</si>
  <si>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</si>
  <si>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</si>
  <si>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</si>
  <si>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</si>
  <si>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</si>
  <si>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</si>
  <si>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</si>
  <si>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</si>
  <si>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</si>
  <si>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</si>
  <si>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</si>
  <si>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</si>
  <si>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</si>
  <si>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</si>
  <si>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</si>
  <si>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</si>
  <si>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</si>
  <si>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</si>
  <si>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</si>
  <si>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</si>
  <si>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</si>
  <si>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</si>
  <si>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</si>
  <si>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</si>
  <si>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</si>
  <si>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</si>
  <si>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</si>
  <si>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</si>
  <si>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</si>
  <si>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</si>
  <si>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</si>
  <si>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</si>
  <si>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</si>
  <si>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</si>
  <si>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</si>
  <si>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</si>
  <si>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</si>
  <si>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</si>
  <si>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</si>
  <si>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</si>
  <si>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</si>
  <si>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</si>
  <si>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</si>
  <si>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</si>
  <si>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</si>
  <si>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</si>
  <si>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</si>
  <si>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</si>
  <si>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</si>
  <si>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</si>
  <si>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</si>
  <si>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</si>
  <si>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</si>
  <si>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</si>
  <si>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</si>
  <si>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</si>
  <si>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</si>
  <si>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</si>
  <si>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</si>
  <si>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</si>
  <si>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</si>
  <si>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</si>
  <si>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</si>
  <si>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</si>
  <si>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</si>
  <si>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</si>
  <si>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</si>
  <si>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</si>
  <si>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</si>
  <si>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</si>
  <si>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</si>
  <si>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</si>
  <si>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</si>
  <si>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</si>
  <si>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</si>
  <si>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</si>
  <si>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</si>
  <si>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</si>
  <si>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</si>
  <si>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</si>
  <si>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</si>
  <si>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</si>
  <si>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</si>
  <si>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</si>
  <si>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</si>
  <si>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</si>
  <si>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</si>
  <si>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</si>
  <si>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</si>
  <si>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</si>
  <si>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</si>
  <si>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</si>
  <si>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</si>
  <si>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</si>
  <si>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</si>
  <si>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</si>
  <si>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</si>
  <si>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</si>
  <si>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</si>
  <si>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</si>
  <si>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</si>
  <si>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</si>
  <si>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</si>
  <si>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</si>
  <si>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</si>
  <si>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</si>
  <si>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</si>
  <si>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</si>
  <si>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</si>
  <si>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</si>
  <si>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</si>
  <si>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</si>
  <si>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</si>
  <si>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</si>
  <si>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</si>
  <si>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</si>
  <si>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</si>
  <si>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</si>
  <si>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</si>
  <si>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</si>
  <si>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</si>
  <si>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</si>
  <si>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</si>
  <si>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</si>
  <si>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</si>
  <si>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</si>
  <si>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</si>
  <si>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</si>
  <si>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</si>
  <si>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</si>
  <si>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</si>
  <si>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</si>
  <si>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</si>
  <si>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</si>
  <si>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</si>
  <si>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</si>
  <si>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</si>
  <si>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</si>
  <si>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</si>
  <si>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</si>
  <si>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</si>
  <si>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</si>
  <si>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</si>
  <si>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</si>
  <si>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</si>
  <si>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</si>
  <si>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</si>
  <si>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</si>
  <si>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</si>
  <si>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</si>
  <si>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</si>
  <si>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</si>
  <si>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</si>
  <si>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</si>
  <si>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</si>
  <si>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</si>
  <si>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</si>
  <si>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</si>
  <si>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</si>
  <si>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</si>
  <si>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</si>
  <si>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</si>
  <si>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</si>
  <si>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</si>
  <si>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</si>
  <si>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</si>
  <si>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</si>
  <si>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</si>
  <si>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</si>
  <si>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</si>
  <si>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</si>
  <si>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</si>
  <si>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</si>
  <si>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</si>
  <si>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</si>
  <si>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</si>
  <si>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</si>
  <si>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</si>
  <si>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</si>
  <si>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</si>
  <si>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</si>
  <si>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</si>
  <si>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</si>
  <si>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</si>
  <si>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</si>
  <si>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</si>
  <si>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</si>
  <si>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</si>
  <si>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</si>
  <si>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</si>
  <si>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</si>
  <si>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</si>
  <si>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</si>
  <si>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</si>
  <si>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</si>
  <si>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</si>
  <si>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</si>
  <si>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</si>
  <si>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</si>
  <si>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</si>
  <si>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</si>
  <si>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</si>
  <si>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</si>
  <si>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</si>
  <si>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</si>
  <si>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</si>
  <si>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</si>
  <si>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</si>
  <si>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</si>
  <si>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</si>
  <si>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</si>
  <si>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</si>
  <si>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</si>
  <si>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</si>
  <si>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</si>
  <si>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</si>
  <si>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</si>
  <si>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</si>
  <si>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</si>
  <si>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</si>
  <si>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</si>
  <si>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</si>
  <si>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</si>
  <si>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</si>
  <si>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</si>
  <si>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</si>
  <si>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</si>
  <si>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</si>
  <si>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</si>
  <si>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</si>
  <si>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</si>
  <si>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</si>
  <si>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</si>
  <si>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</si>
  <si>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</si>
  <si>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</si>
  <si>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</si>
  <si>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</si>
  <si>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</si>
  <si>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</si>
  <si>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</si>
  <si>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</si>
  <si>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</si>
  <si>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</si>
  <si>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</si>
  <si>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</si>
  <si>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</si>
  <si>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</si>
  <si>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</si>
  <si>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</si>
  <si>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</si>
  <si>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</si>
  <si>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</si>
  <si>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</si>
  <si>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</si>
  <si>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</si>
  <si>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</si>
  <si>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</si>
  <si>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</si>
  <si>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</si>
  <si>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</si>
  <si>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</si>
  <si>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</si>
  <si>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</si>
  <si>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</si>
  <si>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</si>
  <si>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</si>
  <si>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</si>
  <si>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</si>
  <si>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</si>
  <si>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</si>
  <si>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</si>
  <si>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</si>
  <si>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</si>
  <si>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</si>
  <si>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</si>
  <si>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</si>
  <si>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</si>
  <si>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</si>
  <si>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</si>
  <si>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</si>
  <si>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</si>
  <si>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</si>
  <si>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</si>
  <si>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</si>
  <si>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</si>
  <si>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</si>
  <si>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</si>
  <si>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</si>
  <si>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</si>
  <si>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</si>
  <si>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</si>
  <si>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</si>
  <si>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</si>
  <si>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</si>
  <si>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</si>
  <si>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</si>
  <si>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</si>
  <si>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</si>
  <si>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</si>
  <si>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</si>
  <si>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</si>
  <si>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</si>
  <si>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</si>
  <si>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</si>
  <si>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</si>
  <si>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</si>
  <si>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</si>
  <si>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</si>
  <si>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</si>
  <si>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</si>
  <si>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</si>
  <si>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</si>
  <si>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</si>
  <si>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</si>
  <si>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</si>
  <si>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</si>
  <si>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</si>
  <si>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</si>
  <si>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</si>
  <si>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</si>
  <si>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</si>
  <si>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</si>
  <si>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</si>
  <si>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</si>
  <si>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</si>
  <si>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</si>
  <si>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</si>
  <si>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</si>
  <si>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</si>
  <si>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</si>
  <si>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</si>
  <si>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</si>
  <si>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</si>
  <si>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</si>
  <si>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</si>
  <si>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</si>
  <si>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</si>
  <si>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</si>
  <si>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</si>
  <si>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</si>
  <si>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</si>
  <si>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</si>
  <si>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</si>
  <si>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</si>
  <si>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</si>
  <si>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</si>
  <si>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</si>
  <si>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</si>
  <si>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</si>
  <si>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</si>
  <si>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</si>
  <si>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</si>
  <si>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</si>
  <si>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</si>
  <si>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</si>
  <si>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</si>
  <si>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</si>
  <si>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</si>
  <si>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</si>
  <si>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</si>
  <si>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</si>
  <si>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</si>
  <si>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</si>
  <si>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</si>
  <si>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</si>
  <si>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</si>
  <si>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</si>
  <si>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</si>
  <si>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</si>
  <si>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</si>
  <si>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</si>
  <si>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</si>
  <si>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</si>
  <si>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</si>
  <si>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</si>
  <si>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</si>
  <si>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</si>
  <si>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</si>
  <si>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</si>
  <si>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</si>
  <si>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</si>
  <si>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</si>
  <si>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</si>
  <si>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</si>
  <si>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</si>
  <si>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</si>
  <si>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</si>
  <si>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</si>
  <si>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</si>
  <si>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</si>
  <si>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</si>
  <si>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</si>
  <si>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</si>
  <si>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</si>
  <si>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</si>
  <si>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</si>
  <si>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</si>
  <si>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</si>
  <si>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</si>
  <si>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</si>
  <si>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</si>
  <si>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</si>
  <si>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</si>
  <si>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</si>
  <si>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</si>
  <si>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</si>
  <si>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</si>
  <si>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</si>
  <si>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</si>
  <si>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</si>
  <si>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</si>
  <si>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</si>
  <si>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</si>
  <si>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</si>
  <si>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</si>
  <si>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</si>
  <si>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</si>
  <si>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</si>
  <si>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</si>
  <si>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</si>
  <si>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</si>
  <si>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</si>
  <si>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</si>
  <si>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</si>
  <si>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</si>
  <si>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</si>
  <si>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</si>
  <si>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</si>
  <si>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</si>
  <si>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</si>
  <si>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</si>
  <si>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</si>
  <si>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</si>
  <si>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</si>
  <si>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</si>
  <si>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</si>
  <si>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</si>
  <si>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</si>
  <si>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</si>
  <si>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</si>
  <si>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</si>
  <si>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</si>
  <si>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</si>
  <si>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</si>
  <si>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</si>
  <si>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</si>
  <si>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</si>
  <si>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</si>
  <si>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</si>
  <si>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</si>
  <si>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</si>
  <si>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</si>
  <si>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</si>
  <si>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</si>
  <si>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</si>
  <si>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</si>
  <si>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</si>
  <si>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</si>
  <si>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</si>
  <si>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</si>
  <si>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</si>
  <si>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</si>
  <si>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</si>
  <si>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</si>
  <si>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</si>
  <si>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</si>
  <si>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</si>
  <si>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</si>
  <si>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</si>
  <si>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</si>
  <si>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</si>
  <si>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</si>
  <si>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</si>
  <si>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</si>
  <si>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</si>
  <si>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</si>
  <si>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</si>
  <si>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</si>
  <si>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</si>
  <si>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</si>
  <si>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</si>
  <si>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</si>
  <si>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</si>
  <si>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</si>
  <si>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</si>
  <si>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</si>
  <si>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</si>
  <si>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</si>
  <si>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</si>
  <si>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</si>
  <si>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</si>
  <si>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</si>
  <si>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</si>
  <si>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</si>
  <si>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</si>
  <si>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</si>
  <si>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</si>
  <si>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</si>
  <si>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</si>
  <si>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</si>
  <si>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</si>
  <si>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</si>
  <si>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</si>
  <si>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</si>
  <si>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</si>
  <si>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</si>
  <si>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</si>
  <si>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</si>
  <si>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</si>
  <si>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</si>
  <si>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</si>
  <si>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</si>
  <si>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</si>
  <si>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</si>
  <si>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</si>
  <si>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</si>
  <si>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</si>
  <si>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</si>
  <si>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</si>
  <si>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</si>
  <si>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</si>
  <si>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</si>
  <si>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</si>
  <si>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</si>
  <si>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</si>
  <si>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</si>
  <si>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</si>
  <si>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</si>
  <si>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</si>
  <si>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</si>
  <si>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</si>
  <si>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</si>
  <si>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</si>
  <si>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</si>
  <si>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</si>
  <si>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</si>
  <si>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</si>
  <si>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</si>
  <si>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</si>
  <si>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</si>
  <si>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</si>
  <si>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</si>
  <si>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</si>
  <si>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</si>
  <si>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</si>
  <si>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</si>
  <si>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</si>
  <si>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</si>
  <si>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</si>
  <si>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</si>
  <si>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</si>
  <si>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</si>
  <si>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</si>
  <si>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</si>
  <si>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</si>
  <si>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</si>
  <si>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</si>
  <si>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</si>
  <si>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</si>
  <si>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</si>
  <si>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</si>
  <si>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</si>
  <si>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</si>
  <si>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</si>
  <si>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</si>
  <si>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</si>
  <si>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</si>
  <si>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</si>
  <si>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</si>
  <si>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</si>
  <si>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</si>
  <si>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</si>
  <si>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</si>
  <si>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</si>
  <si>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</si>
  <si>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</si>
  <si>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</si>
  <si>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</si>
  <si>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</si>
  <si>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</si>
  <si>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</si>
  <si>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</si>
  <si>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</si>
  <si>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</si>
  <si>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</si>
  <si>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</si>
  <si>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</si>
  <si>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</si>
  <si>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</si>
  <si>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</si>
  <si>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</si>
  <si>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</si>
  <si>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</si>
  <si>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</si>
  <si>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</si>
  <si>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</si>
  <si>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</si>
  <si>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</si>
  <si>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</si>
  <si>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</si>
  <si>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</si>
  <si>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</si>
  <si>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</si>
  <si>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</si>
  <si>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</si>
  <si>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</si>
  <si>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</si>
  <si>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</si>
  <si>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</si>
  <si>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</si>
  <si>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</si>
  <si>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</si>
  <si>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</si>
  <si>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</si>
  <si>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</si>
  <si>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</si>
  <si>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</si>
  <si>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</si>
  <si>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</si>
  <si>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</si>
  <si>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</si>
  <si>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</si>
  <si>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</si>
  <si>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</si>
  <si>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</si>
  <si>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</si>
  <si>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</si>
  <si>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</si>
  <si>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</si>
  <si>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</si>
  <si>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</si>
  <si>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</si>
  <si>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</si>
  <si>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</si>
  <si>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</si>
  <si>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</si>
  <si>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</si>
  <si>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</si>
  <si>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</si>
  <si>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</si>
  <si>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</si>
  <si>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</si>
  <si>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</si>
  <si>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</si>
  <si>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</si>
  <si>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</si>
  <si>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</si>
  <si>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</si>
  <si>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</si>
  <si>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</si>
  <si>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</si>
  <si>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</si>
  <si>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</si>
  <si>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</si>
  <si>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</si>
  <si>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</si>
  <si>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</si>
  <si>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</si>
  <si>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</si>
  <si>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</si>
  <si>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</si>
  <si>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</si>
  <si>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</si>
  <si>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</si>
  <si>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</si>
  <si>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</si>
  <si>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</si>
  <si>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</si>
  <si>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</si>
  <si>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</si>
  <si>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</si>
  <si>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</si>
  <si>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</si>
  <si>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</si>
  <si>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</si>
  <si>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</si>
  <si>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</si>
  <si>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</si>
  <si>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</si>
  <si>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</si>
  <si>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</si>
  <si>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</si>
  <si>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</si>
  <si>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</si>
  <si>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</si>
  <si>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</si>
  <si>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</si>
  <si>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</si>
  <si>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</si>
  <si>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</si>
  <si>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</si>
  <si>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</si>
  <si>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</si>
  <si>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</si>
  <si>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</si>
  <si>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</si>
  <si>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</si>
  <si>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</si>
  <si>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</si>
  <si>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</si>
  <si>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</si>
  <si>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</si>
  <si>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</si>
  <si>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</si>
  <si>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</si>
  <si>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</si>
  <si>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</si>
  <si>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</si>
  <si>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</si>
  <si>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</si>
  <si>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</si>
  <si>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</si>
  <si>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</si>
  <si>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</si>
  <si>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</si>
  <si>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</si>
  <si>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</si>
  <si>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</si>
  <si>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</si>
  <si>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</si>
  <si>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</si>
  <si>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</si>
  <si>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</si>
  <si>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</si>
  <si>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</si>
  <si>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</si>
  <si>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</si>
  <si>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</si>
  <si>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</si>
  <si>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</si>
  <si>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</si>
  <si>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</si>
  <si>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</si>
  <si>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</si>
  <si>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</si>
  <si>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</si>
  <si>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</si>
  <si>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</si>
  <si>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</si>
  <si>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</si>
  <si>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</si>
  <si>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</si>
  <si>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</si>
  <si>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</si>
  <si>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</si>
  <si>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</si>
  <si>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</si>
  <si>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</si>
  <si>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</si>
  <si>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</si>
  <si>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</si>
  <si>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</si>
  <si>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</si>
  <si>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</si>
  <si>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</si>
  <si>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</si>
  <si>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</si>
  <si>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</si>
  <si>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</si>
  <si>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</si>
  <si>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</si>
  <si>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</si>
  <si>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</si>
  <si>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</si>
  <si>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</si>
  <si>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</si>
  <si>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</si>
  <si>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</si>
  <si>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</si>
  <si>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</si>
  <si>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</si>
  <si>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</si>
  <si>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</si>
  <si>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</si>
  <si>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</si>
  <si>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</si>
  <si>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</si>
  <si>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</si>
  <si>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</si>
  <si>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</si>
  <si>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</si>
  <si>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</si>
  <si>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</si>
  <si>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</si>
  <si>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</si>
  <si>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</si>
  <si>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</si>
  <si>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</si>
  <si>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</si>
  <si>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</si>
  <si>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</si>
  <si>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</si>
  <si>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</si>
  <si>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</si>
  <si>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</si>
  <si>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</si>
  <si>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</si>
  <si>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</si>
  <si>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</si>
  <si>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</si>
  <si>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</si>
  <si>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</si>
  <si>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</si>
  <si>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</si>
  <si>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</si>
  <si>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</si>
  <si>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</si>
  <si>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</si>
  <si>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</si>
  <si>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</si>
  <si>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</si>
  <si>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</si>
  <si>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</si>
  <si>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</si>
  <si>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</si>
  <si>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</si>
  <si>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</si>
  <si>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</si>
  <si>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</si>
  <si>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</si>
  <si>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</si>
  <si>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</si>
  <si>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</si>
  <si>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</si>
  <si>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</si>
  <si>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</si>
  <si>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</si>
  <si>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</si>
  <si>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</si>
  <si>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</si>
  <si>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</si>
  <si>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</si>
  <si>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</si>
  <si>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</si>
  <si>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</si>
  <si>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</si>
  <si>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</si>
  <si>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</si>
  <si>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</si>
  <si>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</si>
  <si>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</si>
  <si>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</si>
  <si>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</si>
  <si>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</si>
  <si>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</si>
  <si>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</si>
  <si>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</si>
  <si>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</si>
  <si>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</si>
  <si>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</si>
  <si>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</si>
  <si>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</si>
  <si>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</si>
  <si>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</si>
  <si>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</si>
  <si>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</si>
  <si>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</si>
  <si>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</si>
  <si>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</si>
  <si>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</si>
  <si>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</si>
  <si>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</si>
  <si>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</si>
  <si>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</si>
  <si>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</si>
  <si>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</si>
  <si>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</si>
  <si>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</si>
  <si>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</si>
  <si>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</si>
  <si>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</si>
  <si>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</si>
  <si>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</si>
  <si>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</si>
  <si>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</si>
  <si>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</si>
  <si>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</si>
  <si>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</si>
  <si>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</si>
  <si>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</si>
  <si>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</si>
  <si>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</si>
  <si>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</si>
  <si>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</si>
  <si>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</si>
  <si>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</si>
  <si>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</si>
  <si>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</si>
  <si>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</si>
  <si>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</si>
  <si>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</si>
  <si>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</si>
  <si>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</si>
  <si>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</si>
  <si>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</si>
  <si>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</si>
  <si>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</si>
  <si>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</si>
  <si>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</si>
  <si>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</si>
  <si>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</si>
  <si>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</si>
  <si>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</si>
  <si>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</si>
  <si>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</si>
  <si>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</si>
  <si>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</si>
  <si>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</si>
  <si>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</si>
  <si>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</si>
  <si>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</si>
  <si>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</si>
  <si>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</si>
  <si>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</si>
  <si>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</si>
  <si>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</si>
  <si>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</si>
  <si>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</si>
  <si>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</si>
  <si>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</si>
  <si>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</si>
  <si>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</si>
  <si>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</si>
  <si>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</si>
  <si>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</si>
  <si>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</si>
  <si>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</si>
  <si>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</si>
  <si>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</si>
  <si>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</si>
  <si>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</si>
  <si>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</si>
  <si>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</si>
  <si>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</si>
  <si>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</si>
  <si>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</si>
  <si>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</si>
  <si>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</si>
  <si>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</si>
  <si>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</si>
  <si>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</si>
  <si>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</si>
  <si>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</si>
  <si>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</si>
  <si>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</si>
  <si>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</si>
  <si>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</si>
  <si>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</si>
  <si>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</si>
  <si>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</si>
  <si>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</si>
  <si>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</si>
  <si>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</si>
  <si>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</si>
  <si>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</si>
  <si>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</si>
  <si>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</si>
  <si>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</si>
  <si>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</si>
  <si>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</si>
  <si>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</si>
  <si>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</si>
  <si>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</si>
  <si>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</si>
  <si>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</si>
  <si>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</si>
  <si>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</si>
  <si>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</si>
  <si>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</si>
  <si>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</si>
  <si>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</si>
  <si>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</si>
  <si>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</si>
  <si>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</si>
  <si>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</si>
  <si>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</si>
  <si>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</si>
  <si>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</si>
  <si>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</si>
  <si>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</si>
  <si>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</si>
  <si>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</si>
  <si>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</si>
  <si>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</si>
  <si>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</si>
  <si>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</si>
  <si>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</si>
  <si>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</si>
  <si>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</si>
  <si>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</si>
  <si>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</si>
  <si>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</si>
  <si>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</si>
  <si>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</si>
  <si>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</si>
  <si>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</si>
  <si>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</si>
  <si>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</si>
  <si>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</si>
  <si>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</si>
  <si>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</si>
  <si>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</si>
  <si>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</si>
  <si>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</si>
  <si>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</si>
  <si>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</si>
  <si>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</si>
  <si>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</si>
  <si>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</si>
  <si>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</si>
  <si>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</si>
  <si>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</si>
  <si>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</si>
  <si>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</si>
  <si>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</si>
  <si>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</si>
  <si>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</si>
  <si>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</si>
  <si>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</si>
  <si>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</si>
  <si>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</si>
  <si>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</si>
  <si>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</si>
  <si>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</si>
  <si>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</si>
  <si>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</si>
  <si>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</si>
  <si>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</si>
  <si>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</si>
  <si>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</si>
  <si>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</si>
  <si>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</si>
  <si>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</si>
  <si>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</si>
  <si>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</si>
  <si>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</si>
  <si>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</si>
  <si>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</si>
  <si>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</si>
  <si>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</si>
  <si>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</si>
  <si>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</si>
  <si>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</si>
  <si>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</si>
  <si>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</si>
  <si>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</si>
  <si>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</si>
  <si>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</si>
  <si>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</si>
  <si>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</si>
  <si>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</si>
  <si>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</si>
  <si>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</si>
  <si>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</si>
  <si>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</si>
  <si>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</si>
  <si>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</si>
  <si>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</si>
  <si>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</si>
  <si>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</si>
  <si>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</si>
  <si>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</si>
  <si>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</si>
  <si>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</si>
  <si>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</si>
  <si>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</si>
  <si>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</si>
  <si>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</si>
  <si>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</si>
  <si>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</si>
  <si>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</si>
  <si>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</si>
  <si>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</si>
  <si>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</si>
  <si>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</si>
  <si>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</si>
  <si>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</si>
  <si>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</si>
  <si>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</si>
  <si>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</si>
  <si>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</si>
  <si>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</si>
  <si>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</si>
  <si>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</si>
  <si>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</si>
  <si>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</si>
  <si>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</si>
  <si>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</si>
  <si>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</si>
  <si>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</si>
  <si>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</si>
  <si>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</si>
  <si>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</si>
  <si>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</si>
  <si>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</si>
  <si>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</si>
  <si>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</si>
  <si>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</si>
  <si>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</si>
  <si>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</si>
  <si>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</si>
  <si>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</si>
  <si>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</si>
  <si>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</si>
  <si>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</si>
  <si>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</si>
  <si>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</si>
  <si>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</si>
  <si>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</si>
  <si>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</si>
  <si>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</si>
  <si>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</si>
  <si>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</si>
  <si>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</si>
  <si>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</si>
  <si>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</si>
  <si>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</si>
  <si>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</si>
  <si>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</si>
  <si>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</si>
  <si>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</si>
  <si>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</si>
  <si>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</si>
  <si>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</si>
  <si>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</si>
  <si>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</si>
  <si>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</si>
  <si>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</si>
  <si>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</si>
  <si>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</si>
  <si>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</si>
  <si>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</si>
  <si>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</si>
  <si>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</si>
  <si>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</si>
  <si>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</si>
  <si>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</si>
  <si>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</si>
  <si>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</si>
  <si>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</si>
  <si>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</si>
  <si>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</si>
  <si>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</si>
  <si>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</si>
  <si>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</si>
  <si>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</si>
  <si>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</si>
  <si>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</si>
  <si>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</si>
  <si>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</si>
  <si>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</si>
  <si>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</si>
  <si>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</si>
  <si>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</si>
  <si>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</si>
  <si>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</si>
  <si>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</si>
  <si>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</si>
  <si>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</si>
  <si>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</si>
  <si>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</si>
  <si>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</si>
  <si>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</si>
  <si>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</si>
  <si>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</si>
  <si>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</si>
  <si>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</si>
  <si>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</si>
  <si>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</si>
  <si>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</si>
  <si>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</si>
  <si>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</si>
  <si>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</si>
  <si>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</si>
  <si>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</si>
  <si>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</si>
  <si>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</si>
  <si>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</si>
  <si>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</si>
  <si>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</si>
  <si>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</si>
  <si>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</si>
  <si>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</si>
  <si>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</si>
  <si>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</si>
  <si>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</si>
  <si>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</si>
  <si>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</si>
  <si>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</si>
  <si>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</si>
  <si>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</si>
  <si>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</si>
  <si>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</si>
  <si>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</si>
  <si>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</si>
  <si>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</si>
  <si>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</si>
  <si>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</si>
  <si>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</si>
  <si>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</si>
  <si>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</si>
  <si>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</si>
  <si>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</si>
  <si>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</si>
  <si>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</si>
  <si>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</si>
  <si>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</si>
  <si>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</si>
  <si>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</si>
  <si>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</si>
  <si>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</si>
  <si>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</si>
  <si>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</si>
  <si>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</si>
  <si>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</si>
  <si>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</si>
  <si>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</si>
  <si>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</si>
  <si>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</si>
  <si>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</si>
  <si>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</si>
  <si>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</si>
  <si>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</si>
  <si>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</si>
  <si>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</si>
  <si>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</si>
  <si>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</si>
  <si>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</si>
  <si>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</si>
  <si>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</si>
  <si>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</si>
  <si>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</si>
  <si>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</si>
  <si>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</si>
  <si>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</si>
  <si>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</si>
  <si>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</si>
  <si>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</si>
  <si>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</si>
  <si>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</si>
  <si>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</si>
  <si>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</si>
  <si>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</si>
  <si>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</si>
  <si>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</si>
  <si>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</si>
  <si>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</si>
  <si>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</si>
  <si>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</si>
  <si>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</si>
  <si>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</si>
  <si>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</si>
  <si>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</si>
  <si>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</si>
  <si>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</si>
  <si>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</si>
  <si>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</si>
  <si>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</si>
  <si>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</si>
  <si>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</si>
  <si>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</si>
  <si>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</si>
  <si>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</si>
  <si>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</si>
  <si>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</si>
  <si>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</si>
  <si>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</si>
  <si>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</si>
  <si>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</si>
  <si>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</si>
  <si>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</si>
  <si>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</si>
  <si>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</si>
  <si>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</si>
  <si>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</si>
  <si>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</si>
  <si>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</si>
  <si>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</si>
  <si>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</si>
  <si>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</si>
  <si>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</si>
  <si>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</si>
  <si>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</si>
  <si>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</si>
  <si>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</si>
  <si>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</si>
  <si>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</si>
  <si>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</si>
  <si>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</si>
  <si>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</si>
  <si>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</si>
  <si>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</si>
  <si>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</si>
  <si>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</si>
  <si>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</si>
  <si>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</si>
  <si>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</si>
  <si>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</si>
  <si>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</si>
  <si>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</si>
  <si>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</si>
  <si>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</si>
  <si>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</si>
  <si>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</si>
  <si>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</si>
  <si>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</si>
  <si>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</si>
  <si>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</si>
  <si>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</si>
  <si>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</si>
  <si>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</si>
  <si>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</si>
  <si>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</si>
  <si>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</si>
  <si>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</si>
  <si>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</si>
  <si>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</si>
  <si>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</si>
  <si>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</si>
  <si>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</si>
  <si>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</si>
  <si>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</si>
  <si>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</si>
  <si>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</si>
  <si>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</si>
  <si>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</si>
  <si>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</si>
  <si>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</si>
  <si>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</si>
  <si>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</si>
  <si>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</si>
  <si>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</si>
  <si>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</si>
  <si>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</si>
  <si>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</si>
  <si>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</si>
  <si>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</si>
  <si>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</si>
  <si>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</si>
  <si>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</si>
  <si>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</si>
  <si>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</si>
  <si>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</si>
  <si>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</si>
  <si>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</si>
  <si>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</si>
  <si>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</si>
  <si>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</si>
  <si>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</si>
  <si>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</si>
  <si>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</si>
  <si>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</si>
  <si>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</si>
  <si>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</si>
  <si>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</si>
  <si>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</si>
  <si>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</si>
  <si>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</si>
  <si>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</si>
  <si>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</si>
  <si>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</si>
  <si>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</si>
  <si>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</si>
  <si>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</si>
  <si>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</si>
  <si>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</si>
  <si>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</si>
  <si>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</si>
  <si>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</si>
  <si>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</si>
  <si>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</si>
  <si>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</si>
  <si>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</si>
  <si>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</si>
  <si>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</si>
  <si>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</si>
  <si>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</si>
  <si>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</si>
  <si>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</si>
  <si>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</si>
  <si>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</si>
  <si>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</si>
  <si>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</si>
  <si>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</si>
  <si>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</si>
  <si>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</si>
  <si>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</si>
  <si>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</si>
  <si>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</si>
  <si>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</si>
  <si>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</si>
  <si>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</si>
  <si>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</si>
  <si>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</si>
  <si>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</si>
  <si>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</si>
  <si>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</si>
  <si>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</si>
  <si>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</si>
  <si>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</si>
  <si>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</si>
  <si>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</si>
  <si>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</si>
  <si>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</si>
  <si>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</si>
  <si>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</si>
  <si>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</si>
  <si>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</si>
  <si>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</si>
  <si>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</si>
  <si>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</si>
  <si>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</si>
  <si>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</si>
  <si>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</si>
  <si>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</si>
  <si>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</si>
  <si>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</si>
  <si>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</si>
  <si>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</si>
  <si>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</si>
  <si>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</si>
  <si>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</si>
  <si>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</si>
  <si>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</si>
  <si>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</si>
  <si>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</si>
  <si>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</si>
  <si>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</si>
  <si>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</si>
  <si>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</si>
  <si>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</si>
  <si>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</si>
  <si>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</si>
  <si>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</si>
  <si>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</si>
  <si>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</si>
  <si>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</si>
  <si>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</si>
  <si>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</si>
  <si>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</si>
  <si>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</si>
  <si>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</si>
  <si>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</si>
  <si>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</si>
  <si>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</si>
  <si>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</si>
  <si>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</si>
  <si>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</si>
  <si>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</si>
  <si>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</si>
  <si>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</si>
  <si>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</si>
  <si>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</si>
  <si>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</si>
  <si>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</si>
  <si>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</si>
  <si>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</si>
  <si>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</si>
  <si>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</si>
  <si>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</si>
  <si>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</si>
  <si>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</si>
  <si>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</si>
  <si>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</si>
  <si>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</si>
  <si>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</si>
  <si>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</si>
  <si>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</si>
  <si>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</si>
  <si>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</si>
  <si>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</si>
  <si>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</si>
  <si>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</si>
  <si>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</si>
  <si>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</si>
  <si>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</si>
  <si>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</si>
  <si>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</si>
  <si>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</si>
  <si>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</si>
  <si>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</si>
  <si>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</si>
  <si>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</si>
  <si>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</si>
  <si>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</si>
  <si>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</si>
  <si>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</si>
  <si>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</si>
  <si>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</si>
  <si>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</si>
  <si>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</si>
  <si>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</si>
  <si>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</si>
  <si>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</si>
  <si>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</si>
  <si>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</si>
  <si>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</si>
  <si>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</si>
  <si>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</si>
  <si>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</si>
  <si>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</si>
  <si>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</si>
  <si>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</si>
  <si>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</si>
  <si>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</si>
  <si>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</si>
  <si>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</si>
  <si>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</si>
  <si>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</si>
  <si>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</si>
  <si>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</si>
  <si>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</si>
  <si>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</si>
  <si>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</si>
  <si>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</si>
  <si>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</si>
  <si>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</si>
  <si>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</si>
  <si>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</si>
  <si>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</si>
  <si>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</si>
  <si>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</si>
  <si>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</si>
  <si>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</si>
  <si>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</si>
  <si>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</si>
  <si>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</si>
  <si>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</si>
  <si>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</si>
  <si>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</si>
  <si>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</si>
  <si>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</si>
  <si>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</si>
  <si>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</si>
  <si>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</si>
  <si>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</si>
  <si>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</si>
  <si>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</si>
  <si>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</si>
  <si>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</si>
  <si>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</si>
  <si>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</si>
  <si>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</si>
  <si>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</si>
  <si>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</si>
  <si>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</si>
  <si>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</si>
  <si>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</si>
  <si>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</si>
  <si>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</si>
  <si>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</si>
  <si>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</si>
  <si>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</si>
  <si>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</si>
  <si>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</si>
  <si>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</si>
  <si>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</si>
  <si>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</si>
  <si>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</si>
  <si>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</si>
  <si>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</si>
  <si>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</si>
  <si>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</si>
  <si>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</si>
  <si>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</si>
  <si>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</si>
  <si>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</si>
  <si>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</si>
  <si>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</si>
  <si>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</si>
  <si>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</si>
  <si>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</si>
  <si>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</si>
  <si>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</si>
  <si>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</si>
  <si>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</si>
  <si>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</si>
  <si>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</si>
  <si>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</si>
  <si>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</si>
  <si>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</si>
  <si>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</si>
  <si>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</si>
  <si>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</si>
  <si>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</si>
  <si>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</si>
  <si>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</si>
  <si>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</si>
  <si>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</si>
  <si>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</si>
  <si>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</si>
  <si>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</si>
  <si>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</si>
  <si>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</si>
  <si>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</si>
  <si>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</si>
  <si>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</si>
  <si>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</si>
  <si>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</si>
  <si>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</si>
  <si>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</si>
  <si>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</si>
  <si>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</si>
  <si>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</si>
  <si>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</si>
  <si>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</si>
  <si>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</si>
  <si>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</si>
  <si>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</si>
  <si>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</si>
  <si>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</si>
  <si>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</si>
  <si>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</si>
  <si>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</si>
  <si>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</si>
  <si>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</si>
  <si>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</si>
  <si>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</si>
  <si>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</si>
  <si>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</si>
  <si>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</si>
  <si>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</si>
  <si>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</si>
  <si>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</si>
  <si>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</si>
  <si>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</si>
  <si>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</si>
  <si>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</si>
  <si>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</si>
  <si>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</si>
  <si>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</si>
  <si>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</si>
  <si>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</si>
  <si>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</si>
  <si>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</si>
  <si>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</si>
  <si>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</si>
  <si>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</si>
  <si>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</si>
  <si>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</si>
  <si>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</si>
  <si>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</si>
  <si>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</si>
  <si>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</si>
  <si>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</si>
  <si>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</si>
  <si>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</si>
  <si>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</si>
  <si>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</si>
  <si>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</si>
  <si>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</si>
  <si>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</si>
  <si>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</si>
  <si>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</si>
  <si>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</si>
  <si>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</si>
  <si>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</si>
  <si>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</si>
  <si>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</si>
  <si>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</si>
  <si>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</si>
  <si>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</si>
  <si>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</si>
  <si>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</si>
  <si>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</si>
  <si>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</si>
  <si>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</si>
  <si>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</si>
  <si>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</si>
  <si>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</si>
  <si>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</si>
  <si>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</si>
  <si>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</si>
  <si>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</si>
  <si>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</si>
  <si>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</si>
  <si>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</si>
  <si>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</si>
  <si>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</si>
  <si>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</si>
  <si>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</si>
  <si>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</si>
  <si>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</si>
  <si>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</si>
  <si>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</si>
  <si>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</si>
  <si>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</si>
  <si>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</si>
  <si>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</si>
  <si>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</si>
  <si>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</si>
  <si>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</si>
  <si>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</si>
  <si>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</si>
  <si>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</si>
  <si>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</si>
  <si>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</si>
  <si>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</si>
  <si>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</si>
  <si>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</si>
  <si>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</si>
  <si>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</si>
  <si>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</si>
  <si>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</si>
  <si>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</si>
  <si>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</si>
  <si>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</si>
  <si>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</si>
  <si>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</si>
  <si>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</si>
  <si>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</si>
  <si>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</si>
  <si>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</si>
  <si>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</si>
  <si>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</si>
  <si>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</si>
  <si>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</si>
  <si>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</si>
  <si>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</si>
  <si>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</si>
  <si>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</si>
  <si>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</si>
  <si>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</si>
  <si>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</si>
  <si>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</si>
  <si>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</si>
  <si>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</si>
  <si>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</si>
  <si>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</si>
  <si>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</si>
  <si>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</si>
  <si>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</si>
  <si>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</si>
  <si>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</si>
  <si>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</si>
  <si>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</si>
  <si>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</si>
  <si>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</si>
  <si>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</si>
  <si>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</si>
  <si>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</si>
  <si>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</si>
  <si>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</si>
  <si>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</si>
  <si>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</si>
  <si>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</si>
  <si>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</si>
  <si>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</si>
  <si>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</si>
  <si>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</si>
  <si>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</si>
  <si>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</si>
  <si>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</si>
  <si>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</si>
  <si>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</si>
  <si>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</si>
  <si>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</si>
  <si>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</si>
  <si>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</si>
  <si>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</si>
  <si>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</si>
  <si>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</si>
  <si>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</si>
  <si>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</si>
  <si>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</si>
  <si>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</si>
  <si>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</si>
  <si>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</si>
  <si>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</si>
  <si>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</si>
  <si>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</si>
  <si>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</si>
  <si>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</si>
  <si>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</si>
  <si>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</si>
  <si>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</si>
  <si>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</si>
  <si>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</si>
  <si>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</si>
  <si>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</si>
  <si>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</si>
  <si>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</si>
  <si>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</si>
  <si>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</si>
  <si>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</si>
  <si>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</si>
  <si>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</si>
  <si>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</si>
  <si>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</si>
  <si>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</si>
  <si>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</si>
  <si>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</si>
  <si>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</si>
  <si>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</si>
  <si>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</si>
  <si>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</si>
  <si>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</si>
  <si>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</si>
  <si>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</si>
  <si>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</si>
  <si>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</si>
  <si>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</si>
  <si>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</si>
  <si>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</si>
  <si>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</si>
  <si>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</si>
  <si>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</si>
  <si>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</si>
  <si>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</si>
  <si>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</si>
  <si>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</si>
  <si>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</si>
  <si>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</si>
  <si>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</si>
  <si>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</si>
  <si>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</si>
  <si>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</si>
  <si>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</si>
  <si>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</si>
  <si>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</si>
  <si>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</si>
  <si>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</si>
  <si>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</si>
  <si>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</si>
  <si>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</si>
  <si>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</si>
  <si>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</si>
  <si>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</si>
  <si>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</si>
  <si>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</si>
  <si>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</si>
  <si>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</si>
  <si>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</si>
  <si>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</si>
  <si>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</si>
  <si>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</si>
  <si>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</si>
  <si>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</si>
  <si>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</si>
  <si>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</si>
  <si>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</si>
  <si>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</si>
  <si>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</si>
  <si>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</si>
  <si>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</si>
  <si>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</si>
  <si>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</si>
  <si>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</si>
  <si>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</si>
  <si>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</si>
  <si>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</si>
  <si>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</si>
  <si>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</si>
  <si>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</si>
  <si>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</si>
  <si>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</si>
  <si>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</si>
  <si>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</si>
  <si>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</si>
  <si>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</si>
  <si>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</si>
  <si>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</si>
  <si>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</si>
  <si>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</si>
  <si>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</si>
  <si>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</si>
  <si>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</si>
  <si>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</si>
  <si>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</si>
  <si>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</si>
  <si>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</si>
  <si>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</si>
  <si>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</si>
  <si>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</si>
  <si>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</si>
  <si>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</si>
  <si>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</si>
  <si>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</si>
  <si>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</si>
  <si>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</si>
  <si>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</si>
  <si>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</si>
  <si>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</si>
  <si>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</si>
  <si>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</si>
  <si>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</si>
  <si>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</si>
  <si>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</si>
  <si>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</si>
  <si>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</si>
  <si>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</si>
  <si>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</si>
  <si>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</si>
  <si>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</si>
  <si>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</si>
  <si>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</si>
  <si>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</si>
  <si>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</si>
  <si>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</si>
  <si>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</si>
  <si>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</si>
  <si>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</si>
  <si>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</si>
  <si>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</si>
  <si>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</si>
  <si>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</si>
  <si>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</si>
  <si>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</si>
  <si>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</si>
  <si>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</si>
  <si>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</si>
  <si>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</si>
  <si>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</si>
  <si>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</si>
  <si>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</si>
  <si>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</si>
  <si>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</si>
  <si>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</si>
  <si>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</si>
  <si>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</si>
  <si>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</si>
  <si>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</si>
  <si>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</si>
  <si>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</si>
  <si>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</si>
  <si>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</si>
  <si>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</si>
  <si>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</si>
  <si>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</si>
  <si>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</si>
  <si>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</si>
  <si>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</si>
  <si>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</si>
  <si>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</si>
  <si>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</si>
  <si>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</si>
  <si>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</si>
  <si>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</si>
  <si>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</si>
  <si>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</si>
  <si>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</si>
  <si>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</si>
  <si>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</si>
  <si>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</si>
  <si>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</si>
  <si>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</si>
  <si>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</si>
  <si>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</si>
  <si>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</si>
  <si>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</si>
  <si>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</si>
  <si>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</si>
  <si>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</si>
  <si>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</si>
  <si>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</si>
  <si>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</si>
  <si>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</si>
  <si>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</si>
  <si>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</si>
  <si>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</si>
  <si>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</si>
  <si>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</si>
  <si>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</si>
  <si>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</si>
  <si>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</si>
  <si>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</si>
  <si>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</si>
  <si>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</si>
  <si>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</si>
  <si>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</si>
  <si>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</si>
  <si>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</si>
  <si>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</si>
  <si>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</si>
  <si>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</si>
  <si>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</si>
  <si>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</si>
  <si>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</si>
  <si>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</si>
  <si>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</si>
  <si>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</si>
  <si>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</si>
  <si>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</si>
  <si>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</si>
  <si>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</si>
  <si>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</si>
  <si>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</si>
  <si>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</si>
  <si>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</si>
  <si>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</si>
  <si>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</si>
  <si>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</si>
  <si>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</si>
  <si>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</si>
  <si>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</si>
  <si>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</si>
  <si>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</si>
  <si>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</si>
  <si>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</si>
  <si>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</si>
  <si>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</si>
  <si>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</si>
  <si>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</si>
  <si>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</si>
  <si>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</si>
  <si>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</si>
  <si>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</si>
  <si>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</si>
  <si>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</si>
  <si>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</si>
  <si>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</si>
  <si>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</si>
  <si>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</si>
  <si>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</si>
  <si>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</si>
  <si>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</si>
  <si>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</si>
  <si>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</si>
  <si>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</si>
  <si>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</si>
  <si>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</si>
  <si>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</si>
  <si>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</si>
  <si>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</si>
  <si>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</si>
  <si>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</si>
  <si>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</si>
  <si>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</si>
  <si>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</si>
  <si>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</si>
  <si>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</si>
  <si>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</si>
  <si>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</si>
  <si>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</si>
  <si>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</si>
  <si>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</si>
  <si>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</si>
  <si>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</si>
  <si>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</si>
  <si>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</si>
  <si>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</si>
  <si>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</si>
  <si>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</si>
  <si>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</si>
  <si>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</si>
  <si>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</si>
  <si>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</si>
  <si>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</si>
  <si>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</si>
  <si>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</si>
  <si>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</si>
  <si>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</si>
  <si>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</si>
  <si>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</si>
  <si>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</si>
  <si>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</si>
  <si>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</si>
  <si>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</si>
  <si>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</si>
  <si>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</si>
  <si>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</si>
  <si>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</si>
  <si>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</si>
  <si>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</si>
  <si>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</si>
  <si>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</si>
  <si>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</si>
  <si>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</si>
  <si>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</si>
  <si>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</si>
  <si>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</si>
  <si>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</si>
  <si>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</si>
  <si>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</si>
  <si>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</si>
  <si>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</si>
  <si>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</si>
  <si>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</si>
  <si>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</si>
  <si>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</si>
  <si>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</si>
  <si>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</si>
  <si>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</si>
  <si>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</si>
  <si>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</si>
  <si>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</si>
  <si>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</si>
  <si>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</si>
  <si>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</si>
  <si>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</si>
  <si>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</si>
  <si>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</si>
  <si>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</si>
  <si>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</si>
  <si>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</si>
  <si>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</si>
  <si>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</si>
  <si>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</si>
  <si>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</si>
  <si>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</si>
  <si>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</si>
  <si>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</si>
  <si>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</si>
  <si>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</si>
  <si>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</si>
  <si>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</si>
  <si>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</si>
  <si>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</si>
  <si>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</si>
  <si>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</si>
  <si>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</si>
  <si>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</si>
  <si>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</si>
  <si>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</si>
  <si>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</si>
  <si>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</si>
  <si>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</si>
  <si>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</si>
  <si>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</si>
  <si>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</si>
  <si>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</si>
  <si>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</si>
  <si>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</si>
  <si>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</si>
  <si>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</si>
  <si>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</si>
  <si>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</si>
  <si>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</si>
  <si>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</si>
  <si>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</si>
  <si>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</si>
  <si>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</si>
  <si>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</si>
  <si>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</si>
  <si>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</si>
  <si>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</si>
  <si>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</si>
  <si>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</si>
  <si>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</si>
  <si>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</si>
  <si>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</si>
  <si>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</si>
  <si>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</si>
  <si>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</si>
  <si>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</si>
  <si>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</si>
  <si>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</si>
  <si>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</si>
  <si>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</si>
  <si>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</si>
  <si>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</si>
  <si>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</si>
  <si>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</si>
  <si>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</si>
  <si>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</si>
  <si>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</si>
  <si>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</si>
  <si>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</si>
  <si>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</si>
  <si>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</si>
  <si>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</si>
  <si>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</si>
  <si>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</si>
  <si>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</si>
  <si>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</si>
  <si>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</si>
  <si>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</si>
  <si>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</si>
  <si>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</si>
  <si>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</si>
  <si>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</si>
  <si>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</si>
  <si>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</si>
  <si>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</si>
  <si>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</si>
  <si>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</si>
  <si>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</si>
  <si>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</si>
  <si>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</si>
  <si>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</si>
  <si>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</si>
  <si>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</si>
  <si>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</si>
  <si>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</si>
  <si>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</si>
  <si>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</si>
  <si>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</si>
  <si>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</si>
  <si>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</si>
  <si>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</si>
  <si>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</si>
  <si>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</si>
  <si>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</si>
  <si>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</si>
  <si>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</si>
  <si>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</si>
  <si>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</si>
  <si>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</si>
  <si>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</si>
  <si>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</si>
  <si>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</si>
  <si>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</si>
  <si>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</si>
  <si>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</si>
  <si>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</si>
  <si>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</si>
  <si>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</si>
  <si>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</si>
  <si>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</si>
  <si>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</si>
  <si>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</si>
  <si>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</si>
  <si>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</si>
  <si>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</si>
  <si>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</si>
  <si>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</si>
  <si>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</si>
  <si>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</si>
  <si>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</si>
  <si>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</si>
  <si>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</si>
  <si>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</si>
  <si>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</si>
  <si>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</si>
  <si>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</si>
  <si>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</si>
  <si>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</si>
  <si>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</si>
  <si>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</si>
  <si>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</si>
  <si>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</si>
  <si>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</si>
  <si>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</si>
  <si>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</si>
  <si>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</si>
  <si>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</si>
  <si>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</si>
  <si>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</si>
  <si>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</si>
  <si>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</si>
  <si>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</si>
  <si>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</si>
  <si>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</si>
  <si>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</si>
  <si>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</si>
  <si>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</si>
  <si>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</si>
  <si>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</si>
  <si>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</si>
  <si>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</si>
  <si>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</si>
  <si>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</si>
  <si>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</si>
  <si>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</si>
  <si>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</si>
  <si>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</si>
  <si>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</si>
  <si>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</si>
  <si>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</si>
  <si>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</si>
  <si>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</si>
  <si>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</si>
  <si>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</si>
  <si>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</si>
  <si>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</si>
  <si>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</si>
  <si>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</si>
  <si>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</si>
  <si>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</si>
  <si>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</si>
  <si>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</si>
  <si>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</si>
  <si>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</si>
  <si>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</si>
  <si>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</si>
  <si>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</si>
  <si>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</si>
  <si>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</si>
  <si>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</si>
  <si>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</si>
  <si>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</si>
  <si>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</si>
  <si>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</si>
  <si>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</si>
  <si>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</si>
  <si>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</si>
  <si>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</si>
  <si>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</si>
  <si>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</si>
  <si>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</si>
  <si>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</si>
  <si>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</si>
  <si>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</si>
  <si>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</si>
  <si>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</si>
  <si>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</si>
  <si>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</si>
  <si>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</si>
  <si>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</si>
  <si>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</si>
  <si>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</si>
  <si>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</si>
  <si>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</si>
  <si>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</si>
  <si>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</si>
  <si>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</si>
  <si>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</si>
  <si>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</si>
  <si>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</si>
  <si>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</si>
  <si>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</si>
  <si>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</si>
  <si>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</si>
  <si>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</si>
  <si>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</si>
  <si>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</si>
  <si>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</si>
  <si>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</si>
  <si>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</si>
  <si>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</si>
  <si>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</si>
  <si>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</si>
  <si>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</si>
  <si>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</si>
  <si>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</si>
  <si>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</si>
  <si>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</si>
  <si>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</si>
  <si>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</si>
  <si>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</si>
  <si>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</si>
  <si>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</si>
  <si>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</si>
  <si>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</si>
  <si>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</si>
  <si>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</si>
  <si>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</si>
  <si>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</si>
  <si>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</si>
  <si>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</si>
  <si>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</si>
  <si>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</si>
  <si>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</si>
  <si>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</si>
  <si>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</si>
  <si>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</si>
  <si>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</si>
  <si>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</si>
  <si>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</si>
  <si>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</si>
  <si>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</si>
  <si>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</si>
  <si>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</si>
  <si>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</si>
  <si>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</si>
  <si>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</si>
  <si>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</si>
  <si>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</si>
  <si>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</si>
  <si>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</si>
  <si>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</si>
  <si>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</si>
  <si>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</si>
  <si>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</si>
  <si>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</si>
  <si>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</si>
  <si>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</si>
  <si>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</si>
  <si>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</si>
  <si>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</si>
  <si>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</si>
  <si>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</si>
  <si>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</si>
  <si>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</si>
  <si>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</si>
  <si>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</si>
  <si>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</si>
  <si>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</si>
  <si>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</si>
  <si>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</si>
  <si>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</si>
  <si>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</si>
  <si>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</si>
  <si>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</si>
  <si>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</si>
  <si>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</si>
  <si>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</si>
  <si>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</si>
  <si>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</si>
  <si>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</si>
  <si>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</si>
  <si>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</si>
  <si>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</si>
  <si>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</si>
  <si>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</si>
  <si>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</si>
  <si>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</si>
  <si>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</si>
  <si>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</si>
  <si>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</si>
  <si>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</si>
  <si>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</si>
  <si>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</si>
  <si>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</si>
  <si>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</si>
  <si>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</si>
  <si>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</si>
  <si>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</si>
  <si>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</si>
  <si>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</si>
  <si>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</si>
  <si>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</si>
  <si>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</si>
  <si>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</si>
  <si>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</si>
  <si>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</si>
  <si>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</si>
  <si>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</si>
  <si>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</si>
  <si>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</si>
  <si>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</si>
  <si>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</si>
  <si>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</si>
  <si>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</si>
  <si>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</si>
  <si>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</si>
  <si>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</si>
  <si>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</si>
  <si>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</si>
  <si>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</si>
  <si>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</si>
  <si>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</si>
  <si>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</si>
  <si>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</si>
  <si>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</si>
  <si>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</si>
  <si>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</si>
  <si>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</si>
  <si>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</si>
  <si>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</si>
  <si>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</si>
  <si>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</si>
  <si>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</si>
  <si>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</si>
  <si>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</si>
  <si>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</si>
  <si>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</si>
  <si>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</si>
  <si>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</si>
  <si>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</si>
  <si>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</si>
  <si>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</si>
  <si>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</si>
  <si>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</si>
  <si>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</si>
  <si>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</si>
  <si>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</si>
  <si>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</si>
  <si>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</si>
  <si>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</si>
  <si>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</si>
  <si>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</si>
  <si>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</si>
  <si>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</si>
  <si>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</si>
  <si>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</si>
  <si>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</si>
  <si>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</si>
  <si>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</si>
  <si>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</si>
  <si>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</si>
  <si>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</si>
  <si>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</si>
  <si>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</si>
  <si>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</si>
  <si>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</si>
  <si>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</si>
  <si>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</si>
  <si>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</si>
  <si>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</si>
  <si>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</si>
  <si>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</si>
  <si>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</si>
  <si>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</si>
  <si>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</si>
  <si>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</si>
  <si>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</si>
  <si>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</si>
  <si>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</si>
  <si>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</si>
  <si>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</si>
  <si>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</si>
  <si>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</si>
  <si>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</si>
  <si>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</si>
  <si>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</si>
  <si>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</si>
  <si>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</si>
  <si>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</si>
  <si>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</si>
  <si>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</si>
  <si>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</si>
  <si>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</si>
  <si>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</si>
  <si>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</si>
  <si>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</si>
  <si>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</si>
  <si>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</si>
  <si>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</si>
  <si>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</si>
  <si>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</si>
  <si>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</si>
  <si>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</si>
  <si>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</si>
  <si>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</si>
  <si>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</si>
  <si>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</si>
  <si>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</si>
  <si>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</si>
  <si>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</si>
  <si>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</si>
  <si>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</si>
  <si>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</si>
  <si>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</si>
  <si>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</si>
  <si>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</si>
  <si>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</si>
  <si>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</si>
  <si>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</si>
  <si>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</si>
  <si>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</si>
  <si>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</si>
  <si>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</si>
  <si>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</si>
  <si>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</si>
  <si>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</si>
  <si>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</si>
  <si>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</si>
  <si>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</si>
  <si>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</si>
  <si>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</si>
  <si>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</si>
  <si>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</si>
  <si>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</si>
  <si>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</si>
  <si>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</si>
  <si>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</si>
  <si>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</si>
  <si>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</si>
  <si>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</si>
  <si>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</si>
  <si>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</si>
  <si>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</si>
  <si>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</si>
  <si>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</si>
  <si>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</si>
  <si>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</si>
  <si>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</si>
  <si>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</si>
  <si>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</si>
  <si>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</si>
  <si>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</si>
  <si>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</si>
  <si>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</si>
  <si>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</si>
  <si>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</si>
  <si>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</si>
  <si>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</si>
  <si>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</si>
  <si>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</si>
  <si>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</si>
  <si>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</si>
  <si>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</si>
  <si>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</si>
  <si>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</si>
  <si>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</si>
  <si>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</si>
  <si>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</si>
  <si>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</si>
  <si>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</si>
  <si>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</si>
  <si>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</si>
  <si>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</si>
  <si>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</si>
  <si>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</si>
  <si>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</si>
  <si>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</si>
  <si>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</si>
  <si>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</si>
  <si>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</si>
  <si>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</si>
  <si>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</si>
  <si>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</si>
  <si>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</si>
  <si>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</si>
  <si>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</si>
  <si>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</si>
  <si>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</si>
  <si>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</si>
  <si>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</si>
  <si>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</si>
  <si>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</si>
  <si>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</si>
  <si>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</si>
  <si>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</si>
  <si>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</si>
  <si>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</si>
  <si>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</si>
  <si>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</si>
  <si>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</si>
  <si>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</si>
  <si>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</si>
  <si>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</si>
  <si>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</si>
  <si>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</si>
  <si>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</si>
  <si>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</si>
  <si>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</si>
  <si>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</si>
  <si>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</si>
  <si>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</si>
  <si>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</si>
  <si>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</si>
  <si>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</si>
  <si>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</si>
  <si>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</si>
  <si>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</si>
  <si>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</si>
  <si>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</si>
  <si>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</si>
  <si>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</si>
  <si>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</si>
  <si>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</si>
  <si>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</si>
  <si>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</si>
  <si>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</si>
  <si>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</si>
  <si>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</si>
  <si>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</si>
  <si>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</si>
  <si>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</si>
  <si>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</si>
  <si>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</si>
  <si>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</si>
  <si>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</si>
  <si>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</si>
  <si>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</si>
  <si>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</si>
  <si>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</si>
  <si>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</si>
  <si>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</si>
  <si>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</si>
  <si>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</si>
  <si>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</si>
  <si>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</si>
  <si>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</si>
  <si>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</si>
  <si>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</si>
  <si>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</si>
  <si>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</si>
  <si>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</si>
  <si>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</si>
  <si>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</si>
  <si>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</si>
  <si>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</si>
  <si>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</si>
  <si>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</si>
  <si>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</si>
  <si>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</si>
  <si>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</si>
  <si>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</si>
  <si>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</si>
  <si>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</si>
  <si>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</si>
  <si>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</si>
  <si>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</si>
  <si>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</si>
  <si>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</si>
  <si>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</si>
  <si>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</si>
  <si>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</si>
  <si>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</si>
  <si>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</si>
  <si>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</si>
  <si>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</si>
  <si>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</si>
  <si>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</si>
  <si>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</si>
  <si>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</si>
  <si>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</si>
  <si>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</si>
  <si>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</si>
  <si>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</si>
  <si>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</si>
  <si>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</si>
  <si>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</si>
  <si>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</si>
  <si>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</si>
  <si>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</si>
  <si>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</si>
  <si>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</si>
  <si>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</si>
  <si>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</si>
  <si>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</si>
  <si>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</si>
  <si>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</si>
  <si>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</si>
  <si>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</si>
  <si>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</si>
  <si>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</si>
  <si>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</si>
  <si>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</si>
  <si>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</si>
  <si>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</si>
  <si>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</si>
  <si>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</si>
  <si>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</si>
  <si>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</si>
  <si>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</si>
  <si>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</si>
  <si>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</si>
  <si>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</si>
  <si>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</si>
  <si>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</si>
  <si>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</si>
  <si>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</si>
  <si>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</si>
  <si>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</si>
  <si>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</si>
  <si>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</si>
  <si>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</si>
  <si>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</si>
  <si>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</si>
  <si>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</si>
  <si>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</si>
  <si>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</si>
  <si>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</si>
  <si>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</si>
  <si>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</si>
  <si>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</si>
  <si>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</si>
  <si>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</si>
  <si>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</si>
  <si>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</si>
  <si>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</si>
  <si>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</si>
  <si>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</si>
  <si>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</si>
  <si>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</si>
  <si>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</si>
  <si>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</si>
  <si>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</si>
  <si>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</si>
  <si>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</si>
  <si>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</si>
  <si>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</si>
  <si>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</si>
  <si>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</si>
  <si>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</si>
  <si>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</si>
  <si>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</si>
  <si>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</si>
  <si>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</si>
  <si>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</si>
  <si>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</si>
  <si>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</si>
  <si>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</si>
  <si>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</si>
  <si>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</si>
  <si>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</si>
  <si>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</si>
  <si>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</si>
  <si>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</si>
  <si>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</si>
  <si>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</si>
  <si>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</si>
  <si>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</si>
  <si>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</si>
  <si>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</si>
  <si>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</si>
  <si>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</si>
  <si>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</si>
  <si>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</si>
  <si>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</si>
  <si>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</si>
  <si>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</si>
  <si>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</si>
  <si>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</si>
  <si>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</si>
  <si>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</si>
  <si>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</si>
  <si>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</si>
  <si>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</si>
  <si>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</si>
  <si>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</si>
  <si>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</si>
  <si>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</si>
  <si>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</si>
  <si>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</si>
  <si>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</si>
  <si>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</si>
  <si>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</si>
  <si>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</si>
  <si>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</si>
  <si>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</si>
  <si>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</si>
  <si>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</si>
  <si>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</si>
  <si>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</si>
  <si>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</si>
  <si>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</si>
  <si>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</si>
  <si>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</si>
  <si>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</si>
  <si>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</si>
  <si>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</si>
  <si>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</si>
  <si>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</si>
  <si>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</si>
  <si>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</si>
  <si>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</si>
  <si>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</si>
  <si>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</si>
  <si>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</si>
  <si>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</si>
  <si>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</si>
  <si>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</si>
  <si>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</si>
  <si>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</si>
  <si>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</si>
  <si>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</si>
  <si>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</si>
  <si>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</si>
  <si>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</si>
  <si>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</si>
  <si>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</si>
  <si>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</si>
  <si>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</si>
  <si>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</si>
  <si>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</si>
  <si>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</si>
  <si>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</si>
  <si>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</si>
  <si>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</si>
  <si>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</si>
  <si>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</si>
  <si>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</si>
  <si>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</si>
  <si>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</si>
  <si>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</si>
  <si>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</si>
  <si>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</si>
  <si>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</si>
  <si>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</si>
  <si>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</si>
  <si>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</si>
  <si>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</si>
  <si>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</si>
  <si>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</si>
  <si>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</si>
  <si>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</si>
  <si>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</si>
  <si>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</si>
  <si>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</si>
  <si>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</si>
  <si>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</si>
  <si>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</si>
  <si>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</si>
  <si>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</si>
  <si>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</si>
  <si>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</si>
  <si>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</si>
  <si>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</si>
  <si>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</si>
  <si>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</si>
  <si>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</si>
  <si>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</si>
  <si>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</si>
  <si>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</si>
  <si>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</si>
  <si>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</si>
  <si>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</si>
  <si>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</si>
  <si>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</si>
  <si>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</si>
  <si>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</si>
  <si>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</si>
  <si>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</si>
  <si>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</si>
  <si>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</si>
  <si>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</si>
  <si>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</si>
  <si>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</si>
  <si>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</si>
  <si>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</si>
  <si>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</si>
  <si>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</si>
  <si>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</si>
  <si>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</si>
  <si>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</si>
  <si>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</si>
  <si>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</si>
  <si>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</si>
  <si>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</si>
  <si>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</si>
  <si>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</si>
  <si>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</si>
  <si>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</si>
  <si>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</si>
  <si>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</si>
  <si>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</si>
  <si>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</si>
  <si>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</si>
  <si>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</si>
  <si>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</si>
  <si>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</si>
  <si>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</si>
  <si>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</si>
  <si>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</si>
  <si>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</si>
  <si>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</si>
  <si>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</si>
  <si>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</si>
  <si>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</si>
  <si>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</si>
  <si>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</si>
  <si>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</si>
  <si>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</si>
  <si>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</si>
  <si>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</si>
  <si>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</si>
  <si>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</si>
  <si>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</si>
  <si>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</si>
  <si>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</si>
  <si>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</si>
  <si>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</si>
  <si>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</si>
  <si>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</si>
  <si>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</si>
  <si>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</si>
  <si>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</si>
  <si>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</si>
  <si>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</si>
  <si>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</si>
  <si>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</si>
  <si>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</si>
  <si>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</si>
  <si>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</si>
  <si>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</si>
  <si>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</si>
  <si>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</si>
  <si>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</si>
  <si>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</si>
  <si>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</si>
  <si>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</si>
  <si>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</si>
  <si>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</si>
  <si>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</si>
  <si>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</si>
  <si>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</si>
  <si>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</si>
  <si>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</si>
  <si>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</si>
  <si>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</si>
  <si>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</si>
  <si>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</si>
  <si>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</si>
  <si>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</si>
  <si>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</si>
  <si>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</si>
  <si>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</si>
  <si>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</si>
  <si>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</si>
  <si>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</si>
  <si>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</si>
  <si>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</si>
  <si>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</si>
  <si>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</si>
  <si>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</si>
  <si>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</si>
  <si>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</si>
  <si>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</si>
  <si>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</si>
  <si>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</si>
  <si>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</si>
  <si>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</si>
  <si>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</si>
  <si>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</si>
  <si>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</si>
  <si>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</si>
  <si>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</si>
  <si>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</si>
  <si>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</si>
  <si>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</si>
  <si>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</si>
  <si>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</si>
  <si>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</si>
  <si>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</si>
  <si>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</si>
  <si>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</si>
  <si>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</si>
  <si>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</si>
  <si>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</si>
  <si>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</si>
  <si>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</si>
  <si>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</si>
  <si>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</si>
  <si>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</si>
  <si>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</si>
  <si>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</si>
  <si>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</si>
  <si>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</si>
  <si>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</si>
  <si>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</si>
  <si>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</si>
  <si>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</si>
  <si>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</si>
  <si>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</si>
  <si>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</si>
  <si>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</si>
  <si>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</si>
  <si>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</si>
  <si>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</si>
  <si>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</si>
  <si>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</si>
  <si>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</si>
  <si>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</si>
  <si>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</si>
  <si>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</si>
  <si>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</si>
  <si>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</si>
  <si>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</si>
  <si>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</si>
  <si>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</si>
  <si>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</si>
  <si>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</si>
  <si>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</si>
  <si>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</si>
  <si>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</si>
  <si>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</si>
  <si>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</si>
  <si>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</si>
  <si>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</si>
  <si>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</si>
  <si>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</si>
  <si>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</si>
  <si>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</si>
  <si>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</si>
  <si>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</si>
  <si>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</si>
  <si>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</si>
  <si>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</si>
  <si>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</si>
  <si>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</si>
  <si>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</si>
  <si>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</si>
  <si>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</si>
  <si>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</si>
  <si>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</si>
  <si>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</si>
  <si>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</si>
  <si>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</si>
  <si>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</si>
  <si>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</si>
  <si>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</si>
  <si>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</si>
  <si>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</si>
  <si>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</si>
  <si>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</si>
  <si>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</si>
  <si>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</si>
  <si>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</si>
  <si>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</si>
  <si>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</si>
  <si>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</si>
  <si>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</si>
  <si>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</si>
  <si>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</si>
  <si>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</si>
  <si>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</si>
  <si>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</si>
  <si>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</si>
  <si>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</si>
  <si>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</si>
  <si>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</si>
  <si>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</si>
  <si>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</si>
  <si>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</si>
  <si>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</si>
  <si>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</si>
  <si>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</si>
  <si>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</si>
  <si>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</si>
  <si>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</si>
  <si>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</si>
  <si>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</si>
  <si>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</si>
  <si>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</si>
  <si>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</si>
  <si>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</si>
  <si>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</si>
  <si>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</si>
  <si>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</si>
  <si>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</si>
  <si>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</si>
  <si>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</si>
  <si>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</si>
  <si>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</si>
  <si>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</si>
  <si>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</si>
  <si>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</si>
  <si>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</si>
  <si>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</si>
  <si>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</si>
  <si>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</si>
  <si>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</si>
  <si>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</si>
  <si>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</si>
  <si>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</si>
  <si>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</si>
  <si>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</si>
  <si>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</si>
  <si>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</si>
  <si>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</si>
  <si>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</si>
  <si>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</si>
  <si>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</si>
  <si>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</si>
  <si>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</si>
  <si>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</si>
  <si>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</si>
  <si>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</si>
  <si>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</si>
  <si>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</si>
  <si>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</si>
  <si>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</si>
  <si>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</si>
  <si>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</si>
  <si>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</si>
  <si>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</si>
  <si>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</si>
  <si>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</si>
  <si>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</si>
  <si>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</si>
  <si>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</si>
  <si>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</si>
  <si>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</si>
  <si>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</si>
  <si>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</si>
  <si>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</si>
  <si>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</si>
  <si>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</si>
  <si>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</si>
  <si>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</si>
  <si>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</si>
  <si>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</si>
  <si>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</si>
  <si>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</si>
  <si>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</si>
  <si>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</si>
  <si>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</si>
  <si>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</si>
  <si>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</si>
  <si>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</si>
  <si>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</si>
  <si>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</si>
  <si>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</si>
  <si>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</si>
  <si>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</si>
  <si>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</si>
  <si>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</si>
  <si>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</si>
  <si>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</si>
  <si>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</si>
  <si>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</si>
  <si>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</si>
  <si>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</si>
  <si>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</si>
  <si>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</si>
  <si>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</si>
  <si>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</si>
  <si>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</si>
  <si>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</si>
  <si>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</si>
  <si>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</si>
  <si>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</si>
  <si>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</si>
  <si>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</si>
  <si>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</si>
  <si>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</si>
  <si>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</si>
  <si>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</si>
  <si>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</si>
  <si>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</si>
  <si>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</si>
  <si>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</si>
  <si>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</si>
  <si>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</si>
  <si>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</si>
  <si>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</si>
  <si>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</si>
  <si>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</si>
  <si>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</si>
  <si>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</si>
  <si>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</si>
  <si>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</si>
  <si>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</si>
  <si>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</si>
  <si>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</si>
  <si>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</si>
  <si>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</si>
  <si>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</si>
  <si>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</si>
  <si>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</si>
  <si>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</si>
  <si>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</si>
  <si>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</si>
  <si>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</si>
  <si>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</si>
  <si>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</si>
  <si>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</si>
  <si>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</si>
  <si>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</si>
  <si>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</si>
  <si>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</si>
  <si>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</si>
  <si>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</si>
  <si>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</si>
  <si>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</si>
  <si>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</si>
  <si>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</si>
  <si>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</si>
  <si>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</si>
  <si>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</si>
  <si>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</si>
  <si>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</si>
  <si>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</si>
  <si>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</si>
  <si>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</si>
  <si>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</si>
  <si>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</si>
  <si>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</si>
  <si>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</si>
  <si>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</si>
  <si>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</si>
  <si>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</si>
  <si>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</si>
  <si>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</si>
  <si>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</si>
  <si>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</si>
  <si>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</si>
  <si>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</si>
  <si>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</si>
  <si>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</si>
  <si>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</si>
  <si>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</si>
  <si>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</si>
  <si>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</si>
  <si>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</si>
  <si>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</si>
  <si>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</si>
  <si>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</si>
  <si>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</si>
  <si>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</si>
  <si>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</si>
  <si>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</si>
  <si>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</si>
  <si>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</si>
  <si>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</si>
  <si>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</si>
  <si>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</si>
  <si>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</si>
  <si>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</si>
  <si>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</si>
  <si>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</si>
  <si>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</si>
  <si>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</si>
  <si>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</si>
  <si>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</si>
  <si>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</si>
  <si>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</si>
  <si>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</si>
  <si>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</si>
  <si>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</si>
  <si>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</si>
  <si>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</si>
  <si>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</si>
  <si>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</si>
  <si>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</si>
  <si>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</si>
  <si>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</si>
  <si>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</si>
  <si>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</si>
  <si>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</si>
  <si>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</si>
  <si>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</si>
  <si>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</si>
  <si>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</si>
  <si>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</si>
  <si>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</si>
  <si>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</si>
  <si>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</si>
  <si>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</si>
  <si>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</si>
  <si>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</si>
  <si>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</si>
  <si>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</si>
  <si>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</si>
  <si>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</si>
  <si>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</si>
  <si>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</si>
  <si>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</si>
  <si>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</si>
  <si>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</si>
  <si>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</si>
  <si>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</si>
  <si>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</si>
  <si>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</si>
  <si>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</si>
  <si>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</si>
  <si>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</si>
  <si>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</si>
  <si>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</si>
  <si>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</si>
  <si>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</si>
  <si>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</si>
  <si>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</si>
  <si>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</si>
  <si>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</si>
  <si>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</si>
  <si>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</si>
  <si>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</si>
  <si>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</si>
  <si>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</si>
  <si>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</si>
  <si>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</si>
  <si>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</si>
  <si>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</si>
  <si>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</si>
  <si>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</si>
  <si>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</si>
  <si>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</si>
  <si>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</si>
  <si>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</si>
  <si>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</si>
  <si>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</si>
  <si>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</si>
  <si>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</si>
  <si>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</si>
  <si>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</si>
  <si>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</si>
  <si>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</si>
  <si>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</si>
  <si>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</si>
  <si>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</si>
  <si>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</si>
  <si>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</si>
  <si>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</si>
  <si>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</si>
  <si>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</si>
  <si>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</si>
  <si>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</si>
  <si>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</si>
  <si>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</si>
  <si>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</si>
  <si>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</si>
  <si>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</si>
  <si>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</si>
  <si>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</si>
  <si>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</si>
  <si>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</si>
  <si>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</si>
  <si>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</si>
  <si>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</si>
  <si>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</si>
  <si>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</si>
  <si>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</si>
  <si>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</si>
  <si>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</si>
  <si>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</si>
  <si>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</si>
  <si>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</si>
  <si>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</si>
  <si>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</si>
  <si>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</si>
  <si>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</si>
  <si>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</si>
  <si>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</si>
  <si>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</si>
  <si>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</si>
  <si>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</si>
  <si>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</si>
  <si>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</si>
  <si>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</si>
  <si>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</si>
  <si>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</si>
  <si>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</si>
  <si>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</si>
  <si>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</si>
  <si>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</si>
  <si>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</si>
  <si>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</si>
  <si>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</si>
  <si>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</si>
  <si>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</si>
  <si>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</si>
  <si>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</si>
  <si>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</si>
  <si>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</si>
  <si>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</si>
  <si>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</si>
  <si>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</si>
  <si>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</si>
  <si>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</si>
  <si>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</si>
  <si>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</si>
  <si>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</si>
  <si>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</si>
  <si>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</si>
  <si>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</si>
  <si>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</si>
  <si>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</si>
  <si>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</si>
  <si>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</si>
  <si>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</si>
  <si>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</si>
  <si>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</si>
  <si>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</si>
  <si>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</si>
  <si>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</si>
  <si>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</si>
  <si>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</si>
  <si>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</si>
  <si>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</si>
  <si>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</si>
  <si>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</si>
  <si>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</si>
  <si>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</si>
  <si>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</si>
  <si>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</si>
  <si>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</si>
  <si>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</si>
  <si>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</si>
  <si>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</si>
  <si>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</si>
  <si>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</si>
  <si>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</si>
  <si>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</si>
  <si>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</si>
  <si>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</si>
  <si>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</si>
  <si>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</si>
  <si>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</si>
  <si>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</si>
  <si>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</si>
  <si>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</si>
  <si>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</si>
  <si>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</si>
  <si>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</si>
  <si>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</si>
  <si>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</si>
  <si>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</si>
  <si>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</si>
  <si>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</si>
  <si>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</si>
  <si>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</si>
  <si>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</si>
  <si>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</si>
  <si>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</si>
  <si>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</si>
  <si>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</si>
  <si>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</si>
  <si>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</si>
  <si>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</si>
  <si>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</si>
  <si>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</si>
  <si>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</si>
  <si>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</si>
  <si>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</si>
  <si>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</si>
  <si>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</si>
  <si>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</si>
  <si>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</si>
  <si>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</si>
  <si>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</si>
  <si>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</si>
  <si>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</si>
  <si>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</si>
  <si>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</si>
  <si>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</si>
  <si>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</si>
  <si>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</si>
  <si>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</si>
  <si>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</si>
  <si>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</si>
  <si>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</si>
  <si>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</si>
  <si>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</si>
  <si>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</si>
  <si>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</si>
  <si>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</si>
  <si>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</si>
  <si>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</si>
  <si>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</si>
  <si>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</si>
  <si>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</si>
  <si>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</si>
  <si>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</si>
  <si>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</si>
  <si>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</si>
  <si>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</si>
  <si>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</si>
  <si>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</si>
  <si>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</si>
  <si>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</si>
  <si>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</si>
  <si>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</si>
  <si>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</si>
  <si>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</si>
  <si>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</si>
  <si>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</si>
  <si>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</si>
  <si>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</si>
  <si>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</si>
  <si>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</si>
  <si>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</si>
  <si>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</si>
  <si>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</si>
  <si>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</si>
  <si>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</si>
  <si>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</si>
  <si>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</si>
  <si>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</si>
  <si>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</si>
  <si>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</si>
  <si>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</si>
  <si>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</si>
  <si>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</si>
  <si>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</si>
  <si>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</si>
  <si>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</si>
  <si>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</si>
  <si>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</si>
  <si>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</si>
  <si>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</si>
  <si>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</si>
  <si>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</si>
  <si>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</si>
  <si>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</si>
  <si>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</si>
  <si>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</si>
  <si>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</si>
  <si>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</si>
  <si>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</si>
  <si>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</si>
  <si>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</si>
  <si>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</si>
  <si>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</si>
  <si>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</si>
  <si>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</si>
  <si>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</si>
  <si>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</si>
  <si>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</si>
  <si>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</si>
  <si>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</si>
  <si>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</si>
  <si>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</si>
  <si>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</si>
  <si>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</si>
  <si>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</si>
  <si>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</si>
  <si>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</si>
  <si>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</si>
  <si>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</si>
  <si>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</si>
  <si>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</si>
  <si>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</si>
  <si>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</si>
  <si>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</si>
  <si>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</si>
  <si>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</si>
  <si>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</si>
  <si>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</si>
  <si>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</si>
  <si>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</si>
  <si>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</si>
  <si>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</si>
  <si>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</si>
  <si>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</si>
  <si>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</si>
  <si>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</si>
  <si>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</si>
  <si>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</si>
  <si>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</si>
  <si>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</si>
  <si>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</si>
  <si>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</si>
  <si>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</si>
  <si>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</si>
  <si>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</si>
  <si>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</si>
  <si>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</si>
  <si>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</si>
  <si>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</si>
  <si>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</si>
  <si>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</si>
  <si>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</si>
  <si>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</si>
  <si>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</si>
  <si>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</si>
  <si>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</si>
  <si>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</si>
  <si>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</si>
  <si>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</si>
  <si>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</si>
  <si>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</si>
  <si>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</si>
  <si>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</si>
  <si>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</si>
  <si>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</si>
  <si>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</si>
  <si>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</si>
  <si>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</si>
  <si>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</si>
  <si>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</si>
  <si>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</si>
  <si>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</si>
  <si>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</si>
  <si>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</si>
  <si>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</si>
  <si>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</si>
  <si>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</si>
  <si>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</si>
  <si>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</si>
  <si>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</si>
  <si>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</si>
  <si>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</si>
  <si>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</si>
  <si>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</si>
  <si>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</si>
  <si>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</si>
  <si>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</si>
  <si>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</si>
  <si>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</si>
  <si>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</si>
  <si>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</si>
  <si>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</si>
  <si>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</si>
  <si>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</si>
  <si>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</si>
  <si>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</si>
  <si>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</si>
  <si>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</si>
  <si>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</si>
  <si>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</si>
  <si>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</si>
  <si>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</si>
  <si>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</si>
  <si>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</si>
  <si>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</si>
  <si>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</si>
  <si>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</si>
  <si>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</si>
  <si>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</si>
  <si>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</si>
  <si>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</si>
  <si>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</si>
  <si>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</si>
  <si>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</si>
  <si>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</si>
  <si>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</si>
  <si>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</si>
  <si>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</si>
  <si>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</si>
  <si>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</si>
  <si>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</si>
  <si>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</si>
  <si>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</si>
  <si>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</si>
  <si>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</si>
  <si>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</si>
  <si>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</si>
  <si>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</si>
  <si>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</si>
  <si>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</si>
  <si>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</si>
  <si>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</si>
  <si>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</si>
  <si>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</si>
  <si>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</si>
  <si>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</si>
  <si>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</si>
  <si>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</si>
  <si>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</si>
  <si>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</si>
  <si>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</si>
  <si>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</si>
  <si>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</si>
  <si>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</si>
  <si>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</si>
  <si>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</si>
  <si>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</si>
  <si>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</si>
  <si>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</si>
  <si>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</si>
  <si>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</si>
  <si>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</si>
  <si>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</si>
  <si>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</si>
  <si>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</si>
  <si>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</si>
  <si>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</si>
  <si>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</si>
  <si>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</si>
  <si>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</si>
  <si>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</si>
  <si>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</si>
  <si>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</si>
  <si>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</si>
  <si>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</si>
  <si>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</si>
  <si>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</si>
  <si>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</si>
  <si>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</si>
  <si>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</si>
  <si>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</si>
  <si>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</si>
  <si>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</si>
  <si>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</si>
  <si>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</si>
  <si>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</si>
  <si>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</si>
  <si>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</si>
  <si>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</si>
  <si>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</si>
  <si>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</si>
  <si>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</si>
  <si>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</si>
  <si>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</si>
  <si>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</si>
  <si>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</si>
  <si>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</si>
  <si>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</si>
  <si>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</si>
  <si>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</si>
  <si>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</si>
  <si>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</si>
  <si>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</si>
  <si>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</si>
  <si>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</si>
  <si>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</si>
  <si>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</si>
  <si>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</si>
  <si>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</si>
  <si>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</si>
  <si>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</si>
  <si>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</si>
  <si>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</si>
  <si>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</si>
  <si>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</si>
  <si>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</si>
  <si>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</si>
  <si>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</si>
  <si>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</si>
  <si>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</si>
  <si>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</si>
  <si>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</si>
  <si>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</si>
  <si>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</si>
  <si>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</si>
  <si>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</si>
  <si>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</si>
  <si>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</si>
  <si>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</si>
  <si>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</si>
  <si>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</si>
  <si>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</si>
  <si>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</si>
  <si>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</si>
  <si>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</si>
  <si>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</si>
  <si>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</si>
  <si>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</si>
  <si>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</si>
  <si>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</si>
  <si>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</si>
  <si>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</si>
  <si>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</si>
  <si>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</si>
  <si>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</si>
  <si>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</si>
  <si>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</si>
  <si>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</si>
  <si>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</si>
  <si>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</si>
  <si>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</si>
  <si>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</si>
  <si>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</si>
  <si>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</si>
  <si>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</si>
  <si>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</si>
  <si>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</si>
  <si>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</si>
  <si>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</si>
  <si>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</si>
  <si>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</si>
  <si>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</si>
  <si>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</si>
  <si>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</si>
  <si>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</si>
  <si>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</si>
  <si>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</si>
  <si>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</si>
  <si>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</si>
  <si>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</si>
  <si>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</si>
  <si>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</si>
  <si>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</si>
  <si>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</si>
  <si>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</si>
  <si>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</si>
  <si>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</si>
  <si>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</si>
  <si>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</si>
  <si>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</si>
  <si>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</si>
  <si>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</si>
  <si>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</si>
  <si>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</si>
  <si>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</si>
  <si>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</si>
  <si>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</si>
  <si>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</si>
  <si>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</si>
  <si>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</si>
  <si>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</si>
  <si>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</si>
  <si>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</si>
  <si>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</si>
  <si>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</si>
  <si>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</si>
  <si>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</si>
  <si>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</si>
  <si>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</si>
  <si>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</si>
  <si>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</si>
  <si>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</si>
  <si>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</si>
  <si>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</si>
  <si>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</si>
  <si>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</si>
  <si>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</si>
  <si>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</si>
  <si>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</si>
  <si>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</si>
  <si>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</si>
  <si>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</si>
  <si>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</si>
  <si>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</si>
  <si>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</si>
  <si>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</si>
  <si>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</si>
  <si>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</si>
  <si>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</si>
  <si>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</si>
  <si>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</si>
  <si>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</si>
  <si>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</si>
  <si>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</si>
  <si>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</si>
  <si>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</si>
  <si>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</si>
  <si>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</si>
  <si>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</si>
  <si>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</si>
  <si>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</si>
  <si>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</si>
  <si>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</si>
  <si>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</si>
  <si>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</si>
  <si>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</si>
  <si>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</si>
  <si>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</si>
  <si>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</si>
  <si>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</si>
  <si>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</si>
  <si>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</si>
  <si>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</si>
  <si>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</si>
  <si>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</si>
  <si>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</si>
  <si>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</si>
  <si>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</si>
  <si>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</si>
  <si>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</si>
  <si>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</si>
  <si>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</si>
  <si>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</si>
  <si>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</si>
  <si>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</si>
  <si>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</si>
  <si>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</si>
  <si>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</si>
  <si>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</si>
  <si>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</si>
  <si>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</si>
  <si>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</si>
  <si>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</si>
  <si>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</si>
  <si>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</si>
  <si>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</si>
  <si>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</si>
  <si>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</si>
  <si>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</si>
  <si>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</si>
  <si>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</si>
  <si>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</si>
  <si>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</si>
  <si>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</si>
  <si>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</si>
  <si>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</si>
  <si>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</si>
  <si>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</si>
  <si>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</si>
  <si>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</si>
  <si>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</si>
  <si>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</si>
  <si>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</si>
  <si>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</si>
  <si>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</si>
  <si>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</si>
  <si>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</si>
  <si>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</si>
  <si>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</si>
  <si>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</si>
  <si>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</si>
  <si>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</si>
  <si>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</si>
  <si>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</si>
  <si>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</si>
  <si>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</si>
  <si>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</si>
  <si>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</si>
  <si>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</si>
  <si>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</si>
  <si>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</si>
  <si>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</si>
  <si>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</si>
  <si>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</si>
  <si>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</si>
  <si>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</si>
  <si>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</si>
  <si>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</si>
  <si>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</si>
  <si>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</si>
  <si>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</si>
  <si>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</si>
  <si>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</si>
  <si>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</si>
  <si>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</si>
  <si>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</si>
  <si>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</si>
  <si>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</si>
  <si>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</si>
  <si>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</si>
  <si>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</si>
  <si>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</si>
  <si>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</si>
  <si>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</si>
  <si>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</si>
  <si>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</si>
  <si>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</si>
  <si>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</si>
  <si>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</si>
  <si>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</si>
  <si>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</si>
  <si>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</si>
  <si>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</si>
  <si>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</si>
  <si>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</si>
  <si>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</si>
  <si>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</si>
  <si>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</si>
  <si>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</si>
  <si>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</si>
  <si>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</si>
  <si>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</si>
  <si>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</si>
  <si>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</si>
  <si>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</si>
  <si>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</si>
  <si>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</si>
  <si>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</si>
  <si>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</si>
  <si>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</si>
  <si>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</si>
  <si>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</si>
  <si>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</si>
  <si>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</si>
  <si>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</si>
  <si>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</si>
  <si>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</si>
  <si>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</si>
  <si>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</si>
  <si>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</si>
  <si>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</si>
  <si>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</si>
  <si>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</si>
  <si>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</si>
  <si>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</si>
  <si>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</si>
  <si>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</si>
  <si>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</si>
  <si>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</si>
  <si>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</si>
  <si>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</si>
  <si>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</si>
  <si>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</si>
  <si>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</si>
  <si>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</si>
  <si>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</si>
  <si>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</si>
  <si>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</si>
  <si>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</si>
  <si>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</si>
  <si>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</si>
  <si>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</si>
  <si>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</si>
  <si>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</si>
  <si>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</si>
  <si>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</si>
  <si>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</si>
  <si>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</si>
  <si>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</si>
  <si>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</si>
  <si>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</si>
  <si>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</si>
  <si>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</si>
  <si>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</si>
  <si>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</si>
  <si>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</si>
  <si>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</si>
  <si>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</si>
  <si>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</si>
  <si>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</si>
  <si>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</si>
  <si>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</si>
  <si>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</si>
  <si>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</si>
  <si>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</si>
  <si>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</si>
  <si>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</si>
  <si>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</si>
  <si>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</si>
  <si>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</si>
  <si>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</si>
  <si>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</si>
  <si>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</si>
  <si>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</si>
  <si>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</si>
  <si>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</si>
  <si>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</si>
  <si>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</si>
  <si>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</si>
  <si>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</si>
  <si>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</si>
  <si>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</si>
  <si>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</si>
  <si>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</si>
  <si>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</si>
  <si>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</si>
  <si>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</si>
  <si>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</si>
  <si>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</si>
  <si>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</si>
  <si>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</si>
  <si>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</si>
  <si>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</si>
  <si>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</si>
  <si>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</si>
  <si>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</si>
  <si>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</si>
  <si>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</si>
  <si>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</si>
  <si>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</si>
  <si>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</si>
  <si>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</si>
  <si>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</si>
  <si>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</si>
  <si>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</si>
  <si>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</si>
  <si>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</si>
  <si>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</si>
  <si>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</si>
  <si>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</si>
  <si>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</si>
  <si>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</si>
  <si>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</si>
  <si>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</si>
  <si>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</si>
  <si>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</si>
  <si>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</si>
  <si>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</si>
  <si>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</si>
  <si>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</si>
  <si>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</si>
  <si>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</si>
  <si>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</si>
  <si>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</si>
  <si>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</si>
  <si>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</si>
  <si>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</si>
  <si>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</si>
  <si>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</si>
  <si>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</si>
  <si>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</si>
  <si>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</si>
  <si>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</si>
  <si>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</si>
  <si>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</si>
  <si>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</si>
  <si>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</si>
  <si>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</si>
  <si>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</si>
  <si>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</si>
  <si>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</si>
  <si>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</si>
  <si>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</si>
  <si>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</si>
  <si>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</si>
  <si>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</si>
  <si>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</si>
  <si>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</si>
  <si>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</si>
  <si>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</si>
  <si>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</si>
  <si>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</si>
  <si>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</si>
  <si>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</si>
  <si>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</si>
  <si>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</si>
  <si>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</si>
  <si>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</si>
  <si>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</si>
  <si>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</si>
  <si>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</si>
  <si>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</si>
  <si>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</si>
  <si>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</si>
  <si>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</si>
  <si>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</si>
  <si>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</si>
  <si>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</si>
  <si>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</si>
  <si>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</si>
  <si>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</si>
  <si>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</si>
  <si>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</si>
  <si>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</si>
  <si>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</si>
  <si>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</si>
  <si>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</si>
  <si>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</si>
  <si>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</si>
  <si>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</si>
  <si>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</si>
  <si>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</si>
  <si>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</si>
  <si>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</si>
  <si>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</si>
  <si>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</si>
  <si>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</si>
  <si>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</si>
  <si>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</si>
  <si>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</si>
  <si>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</si>
  <si>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</si>
  <si>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</si>
  <si>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</si>
  <si>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</si>
  <si>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</si>
  <si>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</si>
  <si>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</si>
  <si>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</si>
  <si>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</si>
  <si>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</si>
  <si>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</si>
  <si>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</si>
  <si>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</si>
  <si>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</si>
  <si>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</si>
  <si>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</si>
  <si>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</si>
  <si>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</si>
  <si>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</si>
  <si>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</si>
  <si>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</si>
  <si>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</si>
  <si>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</si>
  <si>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</si>
  <si>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</si>
  <si>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</si>
  <si>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</si>
  <si>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</si>
  <si>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</si>
  <si>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</si>
  <si>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</si>
  <si>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</si>
  <si>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</si>
  <si>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</si>
  <si>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</si>
  <si>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</si>
  <si>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</si>
  <si>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</si>
  <si>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</si>
  <si>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</si>
  <si>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</si>
  <si>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</si>
  <si>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</si>
  <si>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</si>
  <si>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</si>
  <si>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</si>
  <si>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</si>
  <si>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</si>
  <si>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</si>
  <si>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</si>
  <si>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</si>
  <si>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</si>
  <si>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</si>
  <si>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</si>
  <si>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</si>
  <si>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</si>
  <si>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</si>
  <si>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</si>
  <si>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</si>
  <si>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</si>
  <si>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</si>
  <si>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</si>
  <si>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</si>
  <si>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</si>
  <si>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</si>
  <si>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</si>
  <si>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</si>
  <si>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</si>
  <si>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</si>
  <si>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</si>
  <si>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</si>
  <si>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</si>
  <si>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</si>
  <si>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</si>
  <si>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</si>
  <si>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</si>
  <si>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</si>
  <si>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</si>
  <si>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</si>
  <si>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</si>
  <si>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</si>
  <si>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</si>
  <si>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</si>
  <si>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</si>
  <si>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</si>
  <si>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</si>
  <si>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</si>
  <si>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</si>
  <si>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</si>
  <si>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</si>
  <si>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</si>
  <si>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</si>
  <si>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</si>
  <si>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</si>
  <si>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</si>
  <si>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</si>
  <si>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</si>
  <si>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</si>
  <si>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</si>
  <si>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</si>
  <si>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</si>
  <si>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</si>
  <si>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</si>
  <si>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</si>
  <si>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</si>
  <si>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</si>
  <si>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</si>
  <si>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</si>
  <si>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</si>
  <si>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</si>
  <si>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</si>
  <si>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</si>
  <si>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</si>
  <si>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</si>
  <si>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</si>
  <si>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</si>
  <si>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</si>
  <si>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</si>
  <si>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</si>
  <si>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</si>
  <si>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</si>
  <si>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</si>
  <si>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</si>
  <si>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</si>
  <si>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</si>
  <si>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</si>
  <si>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</si>
  <si>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</si>
  <si>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</si>
  <si>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</si>
  <si>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</si>
  <si>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</si>
  <si>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</si>
  <si>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</si>
  <si>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</si>
  <si>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</si>
  <si>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</si>
  <si>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</si>
  <si>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</si>
  <si>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</si>
  <si>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</si>
  <si>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</si>
  <si>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</si>
  <si>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</si>
  <si>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</si>
  <si>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</si>
  <si>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</si>
  <si>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</si>
  <si>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</si>
  <si>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</si>
  <si>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</si>
  <si>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</si>
  <si>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</si>
  <si>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</si>
  <si>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</si>
  <si>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</si>
  <si>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</si>
  <si>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</si>
  <si>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</si>
  <si>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</si>
  <si>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</si>
  <si>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</si>
  <si>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</si>
  <si>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</si>
  <si>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</si>
  <si>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</si>
  <si>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</si>
  <si>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</si>
  <si>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</si>
  <si>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</si>
  <si>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</si>
  <si>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</si>
  <si>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</si>
  <si>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</si>
  <si>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</si>
  <si>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</si>
  <si>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</si>
  <si>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</si>
  <si>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</si>
  <si>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</si>
  <si>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</si>
  <si>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</si>
  <si>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</si>
  <si>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</si>
  <si>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</si>
  <si>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</si>
  <si>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</si>
  <si>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</si>
  <si>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</si>
  <si>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</si>
  <si>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</si>
  <si>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</si>
  <si>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</si>
  <si>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</si>
  <si>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</si>
  <si>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</si>
  <si>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</si>
  <si>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</si>
  <si>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</si>
  <si>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</si>
  <si>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</si>
  <si>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</si>
  <si>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</si>
  <si>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</si>
  <si>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</si>
  <si>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</si>
  <si>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</si>
  <si>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</si>
  <si>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</si>
  <si>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</si>
  <si>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</si>
  <si>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</si>
  <si>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</si>
  <si>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</si>
  <si>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</si>
  <si>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</si>
  <si>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</si>
  <si>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</si>
  <si>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</si>
  <si>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</si>
  <si>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</si>
  <si>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</si>
  <si>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</si>
  <si>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</si>
  <si>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</si>
  <si>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</si>
  <si>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</si>
  <si>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</si>
  <si>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</si>
  <si>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</si>
  <si>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</si>
  <si>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</si>
  <si>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</si>
  <si>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</si>
  <si>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</si>
  <si>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</si>
  <si>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</si>
  <si>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</si>
  <si>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</si>
  <si>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</si>
  <si>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</si>
  <si>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</si>
  <si>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</si>
  <si>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</si>
  <si>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</si>
  <si>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</si>
  <si>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</si>
  <si>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</si>
  <si>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</si>
  <si>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</si>
  <si>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</si>
  <si>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</si>
  <si>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</si>
  <si>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</si>
  <si>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</si>
  <si>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</si>
  <si>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</si>
  <si>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</si>
  <si>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</si>
  <si>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</si>
  <si>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</si>
  <si>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</si>
  <si>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</si>
  <si>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</si>
  <si>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</si>
  <si>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</si>
  <si>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</si>
  <si>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</si>
  <si>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</si>
  <si>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</si>
  <si>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</si>
  <si>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</si>
  <si>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</si>
  <si>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</si>
  <si>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</si>
  <si>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</si>
  <si>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</si>
  <si>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</si>
  <si>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</si>
  <si>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</si>
  <si>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</si>
  <si>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</si>
  <si>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</si>
  <si>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</si>
  <si>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</si>
  <si>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</si>
  <si>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</si>
  <si>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</si>
  <si>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</si>
  <si>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</si>
  <si>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</si>
  <si>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</si>
  <si>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</si>
  <si>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</si>
  <si>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</si>
  <si>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</si>
  <si>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</si>
  <si>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</si>
  <si>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</si>
  <si>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</si>
  <si>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</si>
  <si>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</si>
  <si>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</si>
  <si>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</si>
  <si>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</si>
  <si>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</si>
  <si>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</si>
  <si>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</si>
  <si>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</si>
  <si>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</si>
  <si>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</si>
  <si>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</si>
  <si>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</si>
  <si>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</si>
  <si>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</si>
  <si>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</si>
  <si>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</si>
  <si>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</si>
  <si>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</si>
  <si>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</si>
  <si>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</si>
  <si>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</si>
  <si>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</si>
  <si>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</si>
  <si>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</si>
  <si>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</si>
  <si>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</si>
  <si>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</si>
  <si>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</si>
  <si>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</si>
  <si>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</si>
  <si>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</si>
  <si>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</si>
  <si>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</si>
  <si>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</si>
  <si>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</si>
  <si>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</si>
  <si>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</si>
  <si>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</si>
  <si>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</si>
  <si>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</si>
  <si>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</si>
  <si>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</si>
  <si>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</si>
  <si>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</si>
  <si>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</si>
  <si>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</si>
  <si>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</si>
  <si>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</si>
  <si>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</si>
  <si>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</si>
  <si>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</si>
  <si>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</si>
  <si>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</si>
  <si>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</si>
  <si>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</si>
  <si>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</si>
  <si>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</si>
  <si>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</si>
  <si>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</si>
  <si>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</si>
  <si>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</si>
  <si>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</si>
  <si>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</si>
  <si>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</si>
  <si>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</si>
  <si>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</si>
  <si>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</si>
  <si>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</si>
  <si>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</si>
  <si>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</si>
  <si>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</si>
  <si>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</si>
  <si>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</si>
  <si>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</si>
  <si>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</si>
  <si>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</si>
  <si>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</si>
  <si>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</si>
  <si>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</si>
  <si>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</si>
  <si>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</si>
  <si>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</si>
  <si>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</si>
  <si>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</si>
  <si>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</si>
  <si>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</si>
  <si>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</si>
  <si>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</si>
  <si>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</si>
  <si>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</si>
  <si>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</si>
  <si>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</si>
  <si>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</si>
  <si>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</si>
  <si>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</si>
  <si>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</si>
  <si>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</si>
  <si>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</si>
  <si>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</si>
  <si>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</si>
  <si>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</si>
  <si>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</si>
  <si>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</si>
  <si>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</si>
  <si>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</si>
  <si>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</si>
  <si>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</si>
  <si>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</si>
  <si>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</si>
  <si>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</si>
  <si>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</si>
  <si>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</si>
  <si>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</si>
  <si>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</si>
  <si>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</si>
  <si>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</si>
  <si>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</si>
  <si>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</si>
  <si>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</si>
  <si>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</si>
  <si>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</si>
  <si>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</si>
  <si>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</si>
  <si>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</si>
  <si>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</si>
  <si>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</si>
  <si>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</si>
  <si>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</si>
  <si>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</si>
  <si>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</si>
  <si>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</si>
  <si>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</si>
  <si>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</si>
  <si>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</si>
  <si>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</si>
  <si>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</si>
  <si>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</si>
  <si>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</si>
  <si>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</si>
  <si>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</si>
  <si>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</si>
  <si>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</si>
  <si>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</si>
  <si>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</si>
  <si>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</si>
  <si>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</si>
  <si>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</si>
  <si>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</si>
  <si>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</si>
  <si>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</si>
  <si>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</si>
  <si>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</si>
  <si>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</si>
  <si>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</si>
  <si>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</si>
  <si>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</si>
  <si>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</si>
  <si>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</si>
  <si>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</si>
  <si>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</si>
  <si>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</si>
  <si>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</si>
  <si>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</si>
  <si>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</si>
  <si>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</si>
  <si>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</si>
  <si>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</si>
  <si>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</si>
  <si>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</si>
  <si>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</si>
  <si>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</si>
  <si>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</si>
  <si>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</si>
  <si>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</si>
  <si>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</si>
  <si>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</si>
  <si>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</si>
  <si>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</si>
  <si>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</si>
  <si>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</si>
  <si>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</si>
  <si>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</si>
  <si>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</si>
  <si>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</si>
  <si>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</si>
  <si>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</si>
  <si>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</si>
  <si>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</si>
  <si>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</si>
  <si>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</si>
  <si>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</si>
  <si>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</si>
  <si>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</si>
  <si>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</si>
  <si>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</si>
  <si>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</si>
  <si>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</si>
  <si>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</si>
  <si>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</si>
  <si>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</si>
  <si>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</si>
  <si>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</si>
  <si>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</si>
  <si>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</si>
  <si>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</si>
  <si>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</si>
  <si>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</si>
  <si>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</si>
  <si>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</si>
  <si>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</si>
  <si>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</si>
  <si>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</si>
  <si>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</si>
  <si>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</si>
  <si>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</si>
  <si>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</si>
  <si>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</si>
  <si>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</si>
  <si>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</si>
  <si>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</si>
  <si>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</si>
  <si>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</si>
  <si>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</si>
  <si>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</si>
  <si>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</si>
  <si>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</si>
  <si>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</si>
  <si>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</si>
  <si>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</si>
  <si>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</si>
  <si>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</si>
  <si>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</si>
  <si>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</si>
  <si>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</si>
  <si>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</si>
  <si>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</si>
  <si>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</si>
  <si>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</si>
  <si>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</si>
  <si>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</si>
  <si>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</si>
  <si>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</si>
  <si>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</si>
  <si>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</si>
  <si>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</si>
  <si>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</si>
  <si>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</si>
  <si>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</si>
  <si>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</si>
  <si>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</si>
  <si>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</si>
  <si>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</si>
  <si>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</si>
  <si>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</si>
  <si>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</si>
  <si>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</si>
  <si>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</si>
  <si>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</si>
  <si>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</si>
  <si>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</si>
  <si>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</si>
  <si>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</si>
  <si>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</si>
  <si>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</si>
  <si>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</si>
  <si>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</si>
  <si>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</si>
  <si>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</si>
  <si>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</si>
  <si>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</si>
  <si>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</si>
  <si>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</si>
  <si>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</si>
  <si>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</si>
  <si>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</si>
  <si>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</si>
  <si>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</si>
  <si>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</si>
  <si>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</si>
  <si>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</si>
  <si>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</si>
  <si>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</si>
  <si>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</si>
  <si>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</si>
  <si>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</si>
  <si>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</si>
  <si>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</si>
  <si>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</si>
  <si>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</si>
  <si>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</si>
  <si>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</si>
  <si>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</si>
  <si>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</si>
  <si>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</si>
  <si>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</si>
  <si>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</si>
  <si>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</si>
  <si>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</si>
  <si>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</si>
  <si>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</si>
  <si>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</si>
  <si>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</si>
  <si>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</si>
  <si>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</si>
  <si>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</si>
  <si>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</si>
  <si>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</si>
  <si>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</si>
  <si>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</si>
  <si>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</si>
  <si>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</si>
  <si>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</si>
  <si>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</si>
  <si>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</si>
  <si>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</si>
  <si>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</si>
  <si>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</si>
  <si>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</si>
  <si>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</si>
  <si>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</si>
  <si>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</si>
  <si>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</si>
  <si>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</si>
  <si>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</si>
  <si>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</si>
  <si>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</si>
  <si>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</si>
  <si>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</si>
  <si>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</si>
  <si>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</si>
  <si>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</si>
  <si>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</si>
  <si>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</si>
  <si>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</si>
  <si>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</si>
  <si>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</si>
  <si>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</si>
  <si>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</si>
  <si>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</si>
  <si>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</si>
  <si>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</si>
  <si>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</si>
  <si>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</si>
  <si>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</si>
  <si>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</si>
  <si>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</si>
  <si>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</si>
  <si>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</si>
  <si>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</si>
  <si>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</si>
  <si>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</si>
  <si>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</si>
  <si>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</si>
  <si>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</si>
  <si>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</si>
  <si>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</si>
  <si>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</si>
  <si>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</si>
  <si>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</si>
  <si>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</si>
  <si>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</si>
  <si>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</si>
  <si>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</si>
  <si>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</si>
  <si>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</si>
  <si>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</si>
  <si>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</si>
  <si>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</si>
  <si>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</si>
  <si>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</si>
  <si>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</si>
  <si>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</si>
  <si>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</si>
  <si>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</si>
  <si>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</si>
  <si>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</si>
  <si>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</si>
  <si>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</si>
  <si>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</si>
  <si>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</si>
  <si>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</si>
  <si>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</si>
  <si>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</si>
  <si>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</si>
  <si>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</si>
  <si>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</si>
  <si>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</si>
  <si>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</si>
  <si>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</si>
  <si>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</si>
  <si>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</si>
  <si>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</si>
  <si>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</si>
  <si>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</si>
  <si>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</si>
  <si>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</si>
  <si>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</si>
  <si>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</si>
  <si>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</si>
  <si>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</si>
  <si>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</si>
  <si>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</si>
  <si>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</si>
  <si>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</si>
  <si>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</si>
  <si>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</si>
  <si>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</si>
  <si>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</si>
  <si>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</si>
  <si>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</si>
  <si>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</si>
  <si>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</si>
  <si>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</si>
  <si>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</si>
  <si>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</si>
  <si>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</si>
  <si>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</si>
  <si>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</si>
  <si>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</si>
  <si>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</si>
  <si>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</si>
  <si>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</si>
  <si>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</si>
  <si>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</si>
  <si>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</si>
  <si>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</si>
  <si>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</si>
  <si>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</si>
  <si>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</si>
  <si>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</si>
  <si>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</si>
  <si>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</si>
  <si>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</si>
  <si>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</si>
  <si>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</si>
  <si>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</si>
  <si>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</si>
  <si>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</si>
  <si>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</si>
  <si>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</si>
  <si>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</si>
  <si>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</si>
  <si>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</si>
  <si>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</si>
  <si>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</si>
  <si>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</si>
  <si>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</si>
  <si>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</si>
  <si>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</si>
  <si>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</si>
  <si>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</si>
  <si>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</si>
  <si>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</si>
  <si>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</si>
  <si>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</si>
  <si>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</si>
  <si>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</si>
  <si>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</si>
  <si>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</si>
  <si>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</si>
  <si>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</si>
  <si>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</si>
  <si>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</si>
  <si>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</si>
  <si>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</si>
  <si>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</si>
  <si>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</si>
  <si>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</si>
  <si>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</si>
  <si>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</si>
  <si>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</si>
  <si>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</si>
  <si>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</si>
  <si>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</si>
  <si>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</si>
  <si>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</si>
  <si>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</si>
  <si>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</si>
  <si>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</si>
  <si>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</si>
  <si>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</si>
  <si>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</si>
  <si>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</si>
  <si>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</si>
  <si>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</si>
  <si>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</si>
  <si>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</si>
  <si>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</si>
  <si>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</si>
  <si>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</si>
  <si>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</si>
  <si>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</si>
  <si>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</si>
  <si>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</si>
  <si>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</si>
  <si>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</si>
  <si>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</si>
  <si>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</si>
  <si>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</si>
  <si>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</si>
  <si>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</si>
  <si>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</si>
  <si>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</si>
  <si>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</si>
  <si>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</si>
  <si>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</si>
  <si>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</si>
  <si>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</si>
  <si>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</si>
  <si>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</si>
  <si>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</si>
  <si>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</si>
  <si>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</si>
  <si>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</si>
  <si>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</si>
  <si>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</si>
  <si>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</si>
  <si>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</si>
  <si>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</si>
  <si>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</si>
  <si>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</si>
  <si>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</si>
  <si>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</si>
  <si>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</si>
  <si>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</si>
  <si>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</si>
  <si>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</si>
  <si>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</si>
  <si>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</si>
  <si>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</si>
  <si>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</si>
  <si>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</si>
  <si>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</si>
  <si>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</si>
  <si>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</si>
  <si>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</si>
  <si>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</si>
  <si>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</si>
  <si>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</si>
  <si>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</si>
  <si>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</si>
  <si>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</si>
  <si>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</si>
  <si>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</si>
  <si>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</si>
  <si>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</si>
  <si>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</si>
  <si>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</si>
  <si>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</si>
  <si>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</si>
  <si>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</si>
  <si>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</si>
  <si>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</si>
  <si>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</si>
  <si>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</si>
  <si>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</si>
  <si>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</si>
  <si>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</si>
  <si>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</si>
  <si>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</si>
  <si>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</si>
  <si>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</si>
  <si>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</si>
  <si>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</si>
  <si>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</si>
  <si>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</si>
  <si>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</si>
  <si>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</si>
  <si>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</si>
  <si>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</si>
  <si>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</si>
  <si>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</si>
  <si>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</si>
  <si>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</si>
  <si>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</si>
  <si>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</si>
  <si>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</si>
  <si>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</si>
  <si>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</si>
  <si>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</si>
  <si>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</si>
  <si>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</si>
  <si>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</si>
  <si>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</si>
  <si>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</si>
  <si>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</si>
  <si>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</si>
  <si>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</si>
  <si>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</si>
  <si>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</si>
  <si>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</si>
  <si>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</si>
  <si>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</si>
  <si>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</si>
  <si>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</si>
  <si>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</si>
  <si>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</si>
  <si>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</si>
  <si>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</si>
  <si>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</si>
  <si>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</si>
  <si>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</si>
  <si>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</si>
  <si>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</si>
  <si>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</si>
  <si>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</si>
  <si>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</si>
  <si>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</si>
  <si>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</si>
  <si>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</si>
  <si>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</si>
  <si>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</si>
  <si>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</si>
  <si>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</si>
  <si>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</si>
  <si>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</si>
  <si>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</si>
  <si>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</si>
  <si>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</si>
  <si>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</si>
  <si>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</si>
  <si>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</si>
  <si>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</si>
  <si>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</si>
  <si>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</si>
  <si>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</si>
  <si>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</si>
  <si>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</si>
  <si>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</si>
  <si>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</si>
  <si>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</si>
  <si>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</si>
  <si>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</si>
  <si>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</si>
  <si>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</si>
  <si>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</si>
  <si>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</si>
  <si>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</si>
  <si>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</si>
  <si>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</si>
  <si>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</si>
  <si>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</si>
  <si>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</si>
  <si>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</si>
  <si>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</si>
  <si>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</si>
  <si>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</si>
  <si>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</si>
  <si>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</si>
  <si>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</si>
  <si>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</si>
  <si>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</si>
  <si>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</si>
  <si>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</si>
  <si>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</si>
  <si>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</si>
  <si>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</si>
  <si>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</si>
  <si>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</si>
  <si>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</si>
  <si>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</si>
  <si>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</si>
  <si>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</si>
  <si>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</si>
  <si>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</si>
  <si>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</si>
  <si>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</si>
  <si>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</si>
  <si>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</si>
  <si>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</si>
  <si>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</si>
  <si>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</si>
  <si>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</si>
  <si>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</si>
  <si>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</si>
  <si>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</si>
  <si>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</si>
  <si>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</si>
  <si>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</si>
  <si>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</si>
  <si>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</si>
  <si>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</si>
  <si>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</si>
  <si>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</si>
  <si>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</si>
  <si>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</si>
  <si>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</si>
  <si>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</si>
  <si>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</si>
  <si>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</si>
  <si>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</si>
  <si>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</si>
  <si>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</si>
  <si>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</si>
  <si>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</si>
  <si>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</si>
  <si>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</si>
  <si>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</si>
  <si>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</si>
  <si>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</si>
  <si>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</si>
  <si>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</si>
  <si>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</si>
  <si>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</si>
  <si>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</si>
  <si>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</si>
  <si>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</si>
  <si>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</si>
  <si>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</si>
  <si>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</si>
  <si>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</si>
  <si>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</si>
  <si>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</si>
  <si>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</si>
  <si>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</si>
  <si>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</si>
  <si>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</si>
  <si>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</si>
  <si>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</si>
  <si>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</si>
  <si>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</si>
  <si>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</si>
  <si>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</si>
  <si>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</si>
  <si>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</si>
  <si>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</si>
  <si>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</si>
  <si>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</si>
  <si>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</si>
  <si>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</si>
  <si>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</si>
  <si>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</si>
  <si>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</si>
  <si>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</si>
  <si>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</si>
  <si>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</si>
  <si>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</si>
  <si>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</si>
  <si>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</si>
  <si>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</si>
  <si>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</si>
  <si>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</si>
  <si>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</si>
  <si>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</si>
  <si>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</si>
  <si>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</si>
  <si>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</si>
  <si>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</si>
  <si>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</si>
  <si>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</si>
  <si>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</si>
  <si>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</si>
  <si>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</si>
  <si>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</si>
  <si>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</si>
  <si>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</si>
  <si>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</si>
  <si>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</si>
  <si>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</si>
  <si>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</si>
  <si>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</si>
  <si>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</si>
  <si>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</si>
  <si>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</si>
  <si>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</si>
  <si>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</si>
  <si>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</si>
  <si>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</si>
  <si>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</si>
  <si>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</si>
  <si>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</si>
  <si>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</si>
  <si>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</si>
  <si>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</si>
  <si>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</si>
  <si>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</si>
  <si>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</si>
  <si>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</si>
  <si>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</si>
  <si>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</si>
  <si>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</si>
  <si>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</si>
  <si>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</si>
  <si>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</si>
  <si>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</si>
  <si>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</si>
  <si>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</si>
  <si>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</si>
  <si>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</si>
  <si>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</si>
  <si>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</si>
  <si>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</si>
  <si>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</si>
  <si>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</si>
  <si>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</si>
  <si>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</si>
  <si>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</si>
  <si>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</si>
  <si>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</si>
  <si>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</si>
  <si>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</si>
  <si>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</si>
  <si>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</si>
  <si>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</si>
  <si>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</si>
  <si>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</si>
  <si>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</si>
  <si>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</si>
  <si>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</si>
  <si>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</si>
  <si>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</si>
  <si>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</si>
  <si>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</si>
  <si>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</si>
  <si>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</si>
  <si>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</si>
  <si>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</si>
  <si>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</si>
  <si>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</si>
  <si>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</si>
  <si>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</si>
  <si>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</si>
  <si>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</si>
  <si>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</si>
  <si>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</si>
  <si>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</si>
  <si>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</si>
  <si>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</si>
  <si>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</si>
  <si>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</si>
  <si>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</si>
  <si>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</si>
  <si>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</si>
  <si>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</si>
  <si>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</si>
  <si>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</si>
  <si>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</si>
  <si>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</si>
  <si>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</si>
  <si>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</si>
  <si>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</si>
  <si>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</si>
  <si>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</si>
  <si>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</si>
  <si>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</si>
  <si>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</si>
  <si>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</si>
  <si>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</si>
  <si>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</si>
  <si>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</si>
  <si>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</si>
  <si>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</si>
  <si>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</si>
  <si>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</si>
  <si>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</si>
  <si>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</si>
  <si>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</si>
  <si>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</si>
  <si>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</si>
  <si>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</si>
  <si>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</si>
  <si>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</si>
  <si>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</si>
  <si>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</si>
  <si>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</si>
  <si>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</si>
  <si>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</si>
  <si>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</si>
  <si>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</si>
  <si>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</si>
  <si>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</si>
  <si>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</si>
  <si>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</si>
  <si>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</si>
  <si>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</si>
  <si>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</si>
  <si>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</si>
  <si>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</si>
  <si>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</si>
  <si>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</si>
  <si>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</si>
  <si>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</si>
  <si>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</si>
  <si>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</si>
  <si>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</si>
  <si>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</si>
  <si>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</si>
  <si>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</si>
  <si>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</si>
  <si>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</si>
  <si>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</si>
  <si>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</si>
  <si>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</si>
  <si>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</si>
  <si>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</si>
  <si>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</si>
  <si>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</si>
  <si>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</si>
  <si>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</si>
  <si>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</si>
  <si>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</si>
  <si>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</si>
  <si>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</si>
  <si>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</si>
  <si>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</si>
  <si>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</si>
  <si>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</si>
  <si>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</si>
  <si>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</si>
  <si>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</si>
  <si>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</si>
  <si>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</si>
  <si>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</si>
  <si>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</si>
  <si>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</si>
  <si>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</si>
  <si>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</si>
  <si>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</si>
  <si>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</si>
  <si>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</si>
  <si>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</si>
  <si>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</si>
  <si>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</si>
  <si>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</si>
  <si>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</si>
  <si>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</si>
  <si>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</si>
  <si>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</si>
  <si>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</si>
  <si>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</si>
  <si>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</si>
  <si>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</si>
  <si>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</si>
  <si>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</si>
  <si>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</si>
  <si>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</si>
  <si>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</si>
  <si>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</si>
  <si>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</si>
  <si>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</si>
  <si>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</si>
  <si>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</si>
  <si>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</si>
  <si>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</si>
  <si>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</si>
  <si>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</si>
  <si>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</si>
  <si>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</si>
  <si>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</si>
  <si>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</si>
  <si>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</si>
  <si>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</si>
  <si>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</si>
  <si>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</si>
  <si>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</si>
  <si>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</si>
  <si>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</si>
  <si>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</si>
  <si>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</si>
  <si>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</si>
  <si>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</si>
  <si>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</si>
  <si>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</si>
  <si>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</si>
  <si>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</si>
  <si>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</si>
  <si>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</si>
  <si>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</si>
  <si>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</si>
  <si>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</si>
  <si>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</si>
  <si>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</si>
  <si>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</si>
  <si>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</si>
  <si>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</si>
  <si>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</si>
  <si>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</si>
  <si>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</si>
  <si>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</si>
  <si>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</si>
  <si>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</si>
  <si>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</si>
  <si>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</si>
  <si>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</si>
  <si>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</si>
  <si>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</si>
  <si>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</si>
  <si>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</si>
  <si>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</si>
  <si>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</si>
  <si>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</si>
  <si>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</si>
  <si>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</si>
  <si>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</si>
  <si>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</si>
  <si>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</si>
  <si>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</si>
  <si>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</si>
  <si>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</si>
  <si>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</si>
  <si>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</si>
  <si>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</si>
  <si>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</si>
  <si>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</si>
  <si>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</si>
  <si>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</si>
  <si>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</si>
  <si>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</si>
  <si>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</si>
  <si>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</si>
  <si>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</si>
  <si>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</si>
  <si>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</si>
  <si>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</si>
  <si>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</si>
  <si>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</si>
  <si>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</si>
  <si>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</si>
  <si>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</si>
  <si>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</si>
  <si>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</si>
  <si>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</si>
  <si>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</si>
  <si>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</si>
  <si>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</si>
  <si>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</si>
  <si>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</si>
  <si>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</si>
  <si>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</si>
  <si>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</si>
  <si>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</si>
  <si>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</si>
  <si>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</si>
  <si>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</si>
  <si>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</si>
  <si>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</si>
  <si>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</si>
  <si>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</si>
  <si>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</si>
  <si>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</si>
  <si>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</si>
  <si>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</si>
  <si>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</si>
  <si>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</si>
  <si>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</si>
  <si>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</si>
  <si>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</si>
  <si>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</si>
  <si>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</si>
  <si>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</si>
  <si>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</si>
  <si>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</si>
  <si>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</si>
  <si>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</si>
  <si>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</si>
  <si>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</si>
  <si>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</si>
  <si>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</si>
  <si>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</si>
  <si>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</si>
  <si>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</si>
  <si>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</si>
  <si>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</si>
  <si>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</si>
  <si>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</si>
  <si>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</si>
  <si>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</si>
  <si>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</si>
  <si>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</si>
  <si>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</si>
  <si>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</si>
  <si>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</si>
  <si>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</si>
  <si>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</si>
  <si>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</si>
  <si>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</si>
  <si>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</si>
  <si>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</si>
  <si>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</si>
  <si>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</si>
  <si>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</si>
  <si>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</si>
  <si>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</si>
  <si>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</si>
  <si>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</si>
  <si>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</si>
  <si>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</si>
  <si>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</si>
  <si>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</si>
  <si>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</si>
  <si>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</si>
  <si>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</si>
  <si>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</si>
  <si>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</si>
  <si>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</si>
  <si>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</si>
  <si>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</si>
  <si>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</si>
  <si>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</si>
  <si>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</si>
  <si>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</si>
  <si>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</si>
  <si>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</si>
  <si>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</si>
  <si>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</si>
  <si>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</si>
  <si>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</si>
  <si>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</si>
  <si>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</si>
  <si>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</si>
  <si>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</si>
  <si>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</si>
  <si>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</si>
  <si>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</si>
  <si>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</si>
  <si>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</si>
  <si>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</si>
  <si>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</si>
  <si>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</si>
  <si>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</si>
  <si>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</si>
  <si>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</si>
  <si>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</si>
  <si>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</si>
  <si>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</si>
  <si>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</si>
  <si>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</si>
  <si>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</si>
  <si>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</si>
  <si>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</si>
  <si>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</si>
  <si>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</si>
  <si>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</si>
  <si>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</si>
  <si>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</si>
  <si>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</si>
  <si>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</si>
  <si>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</si>
  <si>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</si>
  <si>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</si>
  <si>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</si>
  <si>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</si>
  <si>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</si>
  <si>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</si>
  <si>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</si>
  <si>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</si>
  <si>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</si>
  <si>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</si>
  <si>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</si>
  <si>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</si>
  <si>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</si>
  <si>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</si>
  <si>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</si>
  <si>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</si>
  <si>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</si>
  <si>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</si>
  <si>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</si>
  <si>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</si>
  <si>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</si>
  <si>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</si>
  <si>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</si>
  <si>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</si>
  <si>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</si>
  <si>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</si>
  <si>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</si>
  <si>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</si>
  <si>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</si>
  <si>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</si>
  <si>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</si>
  <si>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</si>
  <si>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</si>
  <si>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</si>
  <si>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</si>
  <si>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</si>
  <si>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</si>
  <si>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</si>
  <si>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</si>
  <si>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</si>
  <si>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</si>
  <si>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</si>
  <si>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</si>
  <si>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</si>
  <si>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</si>
  <si>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</si>
  <si>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</si>
  <si>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</si>
  <si>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</si>
  <si>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</si>
  <si>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</si>
  <si>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</si>
  <si>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</si>
  <si>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</si>
  <si>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</si>
  <si>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</si>
  <si>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</si>
  <si>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</si>
  <si>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</si>
  <si>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</si>
  <si>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</si>
  <si>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</si>
  <si>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</si>
  <si>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</si>
  <si>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</si>
  <si>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</si>
  <si>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</si>
  <si>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</si>
  <si>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</si>
  <si>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</si>
  <si>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</si>
  <si>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</si>
  <si>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</si>
  <si>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</si>
  <si>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</si>
  <si>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</si>
  <si>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</si>
  <si>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</si>
  <si>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</si>
  <si>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</si>
  <si>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</si>
  <si>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</si>
  <si>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</si>
  <si>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</si>
  <si>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</si>
  <si>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</si>
  <si>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</si>
  <si>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</si>
  <si>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</si>
  <si>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</si>
  <si>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</si>
  <si>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</si>
  <si>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</si>
  <si>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</si>
  <si>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</si>
  <si>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</si>
  <si>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</si>
  <si>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</si>
  <si>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</si>
  <si>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</si>
  <si>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</si>
  <si>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</si>
  <si>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</si>
  <si>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</si>
  <si>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</si>
  <si>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</si>
  <si>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</si>
  <si>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</si>
  <si>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</si>
  <si>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</si>
  <si>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</si>
  <si>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</si>
  <si>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</si>
  <si>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</si>
  <si>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</si>
  <si>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</si>
  <si>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</si>
  <si>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</si>
  <si>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</si>
  <si>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</si>
  <si>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</si>
  <si>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</si>
  <si>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</si>
  <si>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</si>
  <si>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</si>
  <si>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</si>
  <si>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</si>
  <si>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</si>
  <si>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</si>
  <si>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</si>
  <si>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</si>
  <si>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</si>
  <si>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</si>
  <si>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</si>
  <si>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</si>
  <si>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</si>
  <si>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</si>
  <si>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</si>
  <si>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</si>
  <si>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</si>
  <si>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</si>
  <si>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</si>
  <si>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</si>
  <si>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</si>
  <si>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</si>
  <si>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</si>
  <si>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</si>
  <si>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</si>
  <si>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</si>
  <si>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</si>
  <si>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</si>
  <si>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</si>
  <si>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</si>
  <si>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</si>
  <si>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</si>
  <si>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</si>
  <si>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</si>
  <si>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</si>
  <si>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</si>
  <si>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</si>
  <si>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</si>
  <si>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</si>
  <si>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</si>
  <si>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</si>
  <si>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</si>
  <si>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</si>
  <si>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</si>
  <si>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</si>
  <si>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</si>
  <si>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</si>
  <si>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</si>
  <si>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</si>
  <si>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</si>
  <si>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</si>
  <si>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</si>
  <si>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</si>
  <si>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</si>
  <si>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</si>
  <si>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</si>
  <si>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</si>
  <si>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</si>
  <si>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</si>
  <si>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</si>
  <si>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</si>
  <si>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</si>
  <si>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</si>
  <si>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</si>
  <si>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</si>
  <si>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</si>
  <si>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</si>
  <si>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</si>
  <si>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</si>
  <si>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</si>
  <si>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</si>
  <si>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</si>
  <si>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</si>
  <si>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</si>
  <si>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</si>
  <si>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</si>
  <si>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</si>
  <si>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</si>
  <si>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</si>
  <si>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</si>
  <si>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</si>
  <si>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</si>
  <si>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</si>
  <si>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</si>
  <si>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</si>
  <si>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</si>
  <si>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</si>
  <si>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</si>
  <si>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</si>
  <si>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</si>
  <si>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</si>
  <si>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</si>
  <si>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</si>
  <si>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</si>
  <si>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</si>
  <si>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</si>
  <si>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</si>
  <si>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</si>
  <si>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</si>
  <si>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</si>
  <si>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</si>
  <si>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</si>
  <si>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</si>
  <si>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</si>
  <si>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</si>
  <si>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</si>
  <si>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</si>
  <si>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</si>
  <si>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</si>
  <si>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</si>
  <si>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</si>
  <si>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</si>
  <si>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</si>
  <si>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</si>
  <si>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</si>
  <si>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</si>
  <si>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</si>
  <si>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</si>
  <si>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</si>
  <si>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</si>
  <si>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</si>
  <si>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</si>
  <si>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</si>
  <si>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</si>
  <si>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</si>
  <si>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</si>
  <si>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</si>
  <si>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</si>
  <si>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</si>
  <si>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</si>
  <si>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</si>
  <si>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</si>
  <si>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</si>
  <si>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</si>
  <si>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</si>
  <si>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</si>
  <si>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</si>
  <si>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</si>
  <si>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</si>
  <si>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</si>
  <si>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</si>
  <si>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</si>
  <si>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</si>
  <si>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</si>
  <si>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</si>
  <si>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</si>
  <si>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</si>
  <si>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</si>
  <si>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</si>
  <si>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</si>
  <si>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</si>
  <si>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</si>
  <si>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</si>
  <si>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</si>
  <si>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</si>
  <si>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</si>
  <si>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</si>
  <si>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</si>
  <si>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</si>
  <si>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</si>
  <si>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</si>
  <si>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</si>
  <si>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</si>
  <si>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</si>
  <si>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</si>
  <si>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</si>
  <si>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</si>
  <si>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</si>
  <si>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</si>
  <si>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</si>
  <si>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</si>
  <si>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</si>
  <si>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</si>
  <si>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</si>
  <si>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</si>
  <si>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</si>
  <si>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</si>
  <si>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</si>
  <si>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</si>
  <si>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</si>
  <si>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</si>
  <si>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</si>
  <si>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</si>
  <si>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</si>
  <si>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</si>
  <si>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</si>
  <si>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</si>
  <si>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</si>
  <si>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</si>
  <si>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</si>
  <si>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</si>
  <si>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</si>
  <si>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</si>
  <si>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</si>
  <si>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</si>
  <si>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</si>
  <si>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</si>
  <si>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</si>
  <si>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</si>
  <si>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</si>
  <si>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</si>
  <si>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</si>
  <si>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</si>
  <si>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</si>
  <si>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</si>
  <si>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</si>
  <si>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</si>
  <si>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</si>
  <si>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</si>
  <si>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</si>
  <si>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</si>
  <si>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</si>
  <si>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</si>
  <si>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</si>
  <si>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</si>
  <si>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</si>
  <si>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</si>
  <si>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</si>
  <si>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</si>
  <si>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</si>
  <si>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</si>
  <si>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</si>
  <si>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</si>
  <si>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</si>
  <si>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</si>
  <si>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</si>
  <si>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</si>
  <si>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</si>
  <si>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</si>
  <si>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</si>
  <si>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</si>
  <si>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</si>
  <si>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</si>
  <si>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</si>
  <si>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</si>
  <si>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</si>
  <si>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</si>
  <si>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</si>
  <si>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</si>
  <si>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</si>
  <si>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</si>
  <si>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</si>
  <si>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</si>
  <si>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</si>
  <si>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</si>
  <si>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</si>
  <si>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</si>
  <si>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</si>
  <si>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</si>
  <si>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</si>
  <si>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</si>
  <si>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</si>
  <si>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</si>
  <si>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</si>
  <si>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</si>
  <si>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</si>
  <si>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</si>
  <si>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</si>
  <si>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</si>
  <si>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</si>
  <si>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</si>
  <si>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</si>
  <si>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</si>
  <si>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</si>
  <si>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</si>
  <si>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</si>
  <si>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</si>
  <si>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</si>
  <si>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</si>
  <si>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</si>
  <si>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</si>
  <si>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</si>
  <si>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</si>
  <si>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</si>
  <si>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</si>
  <si>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</si>
  <si>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</si>
  <si>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</si>
  <si>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</si>
  <si>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</si>
  <si>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</si>
  <si>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</si>
  <si>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</si>
  <si>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</si>
  <si>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</si>
  <si>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</si>
  <si>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</si>
  <si>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</si>
  <si>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</si>
  <si>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</si>
  <si>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</si>
  <si>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</si>
  <si>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</si>
  <si>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</si>
  <si>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</si>
  <si>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</si>
  <si>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</si>
  <si>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</si>
  <si>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</si>
  <si>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</si>
  <si>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</si>
  <si>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</si>
  <si>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</si>
  <si>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</si>
  <si>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</si>
  <si>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</si>
  <si>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</si>
  <si>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</si>
  <si>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</si>
  <si>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</si>
  <si>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</si>
  <si>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</si>
  <si>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</si>
  <si>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</si>
  <si>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</si>
  <si>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</si>
  <si>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</si>
  <si>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</si>
  <si>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</si>
  <si>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</si>
  <si>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</si>
  <si>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</si>
  <si>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</si>
  <si>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</si>
  <si>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</si>
  <si>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</si>
  <si>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</si>
  <si>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</si>
  <si>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</si>
  <si>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</si>
  <si>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</si>
  <si>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</si>
  <si>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</si>
  <si>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</si>
  <si>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</si>
  <si>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</si>
  <si>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</si>
  <si>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</si>
  <si>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</si>
  <si>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</si>
  <si>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</si>
  <si>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</si>
  <si>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</si>
  <si>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</si>
  <si>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</si>
  <si>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</si>
  <si>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</si>
  <si>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</si>
  <si>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</si>
  <si>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</si>
  <si>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</si>
  <si>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</si>
  <si>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</si>
  <si>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</si>
  <si>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</si>
  <si>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</si>
  <si>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</si>
  <si>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</si>
  <si>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</si>
  <si>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</si>
  <si>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</si>
  <si>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</si>
  <si>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</si>
  <si>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</si>
  <si>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</si>
  <si>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</si>
  <si>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</si>
  <si>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</si>
  <si>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</si>
  <si>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</si>
  <si>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</si>
  <si>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</si>
  <si>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</si>
  <si>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</si>
  <si>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</si>
  <si>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</si>
  <si>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</si>
  <si>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</si>
  <si>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</si>
  <si>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</si>
  <si>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</si>
  <si>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</si>
  <si>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</si>
  <si>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</si>
  <si>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</si>
  <si>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</si>
  <si>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</si>
  <si>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</si>
  <si>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</si>
  <si>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</si>
  <si>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</si>
  <si>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</si>
  <si>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</si>
  <si>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</si>
  <si>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</si>
  <si>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</si>
  <si>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</si>
  <si>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</si>
  <si>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</si>
  <si>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</si>
  <si>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</si>
  <si>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</si>
  <si>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</si>
  <si>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</si>
  <si>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</si>
  <si>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</si>
  <si>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</si>
  <si>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</si>
  <si>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</si>
  <si>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</si>
  <si>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</si>
  <si>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</si>
  <si>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</si>
  <si>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</si>
  <si>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</si>
  <si>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</si>
  <si>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</si>
  <si>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</si>
  <si>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</si>
  <si>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</si>
  <si>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</si>
  <si>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</si>
  <si>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</si>
  <si>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</si>
  <si>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</si>
  <si>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</si>
  <si>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</si>
  <si>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</si>
  <si>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</si>
  <si>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</si>
  <si>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</si>
  <si>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</si>
  <si>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</si>
  <si>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</si>
  <si>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</si>
  <si>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</si>
  <si>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</si>
  <si>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</si>
  <si>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</si>
  <si>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</si>
  <si>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</si>
  <si>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</si>
  <si>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</si>
  <si>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</si>
  <si>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</si>
  <si>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</si>
  <si>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</si>
  <si>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</si>
  <si>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</si>
  <si>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</si>
  <si>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</si>
  <si>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</si>
  <si>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</si>
  <si>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</si>
  <si>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</si>
  <si>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</si>
  <si>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</si>
  <si>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</si>
  <si>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</si>
  <si>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</si>
  <si>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</si>
  <si>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</si>
  <si>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</si>
  <si>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</si>
  <si>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</si>
  <si>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</si>
  <si>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</si>
  <si>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</si>
  <si>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</si>
  <si>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</si>
  <si>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</si>
  <si>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</si>
  <si>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</si>
  <si>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</si>
  <si>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</si>
  <si>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</si>
  <si>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</si>
  <si>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</si>
  <si>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</si>
  <si>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</si>
  <si>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</si>
  <si>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</si>
  <si>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</si>
  <si>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</si>
  <si>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</si>
  <si>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</si>
  <si>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</si>
  <si>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</si>
  <si>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</si>
  <si>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</si>
  <si>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</si>
  <si>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</si>
  <si>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</si>
  <si>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</si>
  <si>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</si>
  <si>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</si>
  <si>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</si>
  <si>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</si>
  <si>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</si>
  <si>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</si>
  <si>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</si>
  <si>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</si>
  <si>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</si>
  <si>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</si>
  <si>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</si>
  <si>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</si>
  <si>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</si>
  <si>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</si>
  <si>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</si>
  <si>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</si>
  <si>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</si>
  <si>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</si>
  <si>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</si>
  <si>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</si>
  <si>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</si>
  <si>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</si>
  <si>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</si>
  <si>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</si>
  <si>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</si>
  <si>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</si>
  <si>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</si>
  <si>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</si>
  <si>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</si>
  <si>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</si>
  <si>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</si>
  <si>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</si>
  <si>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</si>
  <si>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</si>
  <si>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</si>
  <si>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</si>
  <si>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</si>
  <si>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</si>
  <si>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</si>
  <si>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</si>
  <si>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</si>
  <si>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</si>
  <si>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</si>
  <si>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</si>
  <si>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</si>
  <si>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</si>
  <si>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</si>
  <si>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</si>
  <si>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</si>
  <si>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</si>
  <si>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</si>
  <si>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</si>
  <si>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</si>
  <si>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</si>
  <si>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</si>
  <si>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</si>
  <si>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</si>
  <si>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</si>
  <si>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</si>
  <si>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</si>
  <si>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</si>
  <si>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</si>
  <si>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</si>
  <si>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</si>
  <si>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</si>
  <si>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</si>
  <si>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</si>
  <si>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</si>
  <si>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</si>
  <si>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</si>
  <si>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</si>
  <si>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</si>
  <si>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</si>
  <si>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</si>
  <si>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</si>
  <si>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</si>
  <si>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</si>
  <si>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</si>
  <si>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</si>
  <si>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</si>
  <si>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</si>
  <si>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</si>
  <si>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</si>
  <si>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</si>
  <si>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</si>
  <si>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</si>
  <si>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</si>
  <si>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</si>
  <si>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</si>
  <si>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</si>
  <si>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</si>
  <si>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</si>
  <si>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</si>
  <si>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</si>
  <si>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</si>
  <si>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</si>
  <si>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</si>
  <si>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</si>
  <si>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</si>
  <si>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</si>
  <si>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</si>
  <si>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</si>
  <si>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</si>
  <si>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</si>
  <si>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</si>
  <si>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</si>
  <si>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</si>
  <si>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</si>
  <si>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</si>
  <si>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</si>
  <si>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</si>
  <si>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</si>
  <si>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</si>
  <si>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</si>
  <si>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</si>
  <si>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</si>
  <si>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</si>
  <si>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</si>
  <si>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</si>
  <si>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</si>
  <si>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</si>
  <si>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</si>
  <si>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</si>
  <si>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</si>
  <si>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</si>
  <si>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</si>
  <si>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</si>
  <si>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</si>
  <si>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</si>
  <si>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</si>
  <si>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</si>
  <si>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</si>
  <si>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</si>
  <si>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</si>
  <si>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</si>
  <si>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</si>
  <si>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</si>
  <si>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</si>
  <si>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</si>
  <si>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</si>
  <si>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</si>
  <si>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</si>
  <si>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</si>
  <si>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</si>
  <si>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</si>
  <si>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</si>
  <si>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</si>
  <si>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</si>
  <si>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</si>
  <si>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</si>
  <si>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</si>
  <si>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</si>
  <si>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</si>
  <si>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</si>
  <si>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</si>
  <si>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</si>
  <si>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</si>
  <si>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</si>
  <si>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</si>
  <si>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</si>
  <si>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</si>
  <si>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</si>
  <si>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</si>
  <si>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</si>
  <si>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</si>
  <si>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</si>
  <si>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</si>
  <si>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</si>
  <si>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</si>
  <si>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</si>
  <si>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</si>
  <si>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</si>
  <si>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</si>
  <si>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</si>
  <si>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</si>
  <si>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</si>
  <si>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</si>
  <si>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</si>
  <si>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</si>
  <si>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</si>
  <si>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</si>
  <si>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</si>
  <si>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</si>
  <si>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</si>
  <si>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</si>
  <si>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</si>
  <si>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</si>
  <si>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</si>
  <si>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</si>
  <si>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</si>
  <si>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</si>
  <si>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</si>
  <si>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</si>
  <si>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</si>
  <si>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</si>
  <si>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</si>
  <si>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</si>
  <si>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</si>
  <si>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</si>
  <si>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</si>
  <si>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</si>
  <si>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</si>
  <si>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</si>
  <si>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</si>
  <si>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</si>
  <si>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</si>
  <si>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</si>
  <si>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</si>
  <si>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</si>
  <si>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</si>
  <si>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</si>
  <si>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</si>
  <si>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</si>
  <si>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</si>
  <si>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</si>
  <si>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</si>
  <si>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</si>
  <si>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</si>
  <si>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</si>
  <si>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</si>
  <si>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</si>
  <si>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</si>
  <si>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</si>
  <si>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</si>
  <si>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</si>
  <si>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</si>
  <si>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</si>
  <si>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</si>
  <si>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</si>
  <si>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</si>
  <si>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</si>
  <si>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</si>
  <si>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</si>
  <si>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</si>
  <si>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</si>
  <si>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</si>
  <si>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</si>
  <si>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</si>
  <si>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</si>
  <si>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</si>
  <si>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</si>
  <si>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</si>
  <si>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</si>
  <si>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</si>
  <si>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</si>
  <si>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</si>
  <si>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</si>
  <si>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</si>
  <si>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</si>
  <si>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</si>
  <si>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</si>
  <si>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</si>
  <si>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</si>
  <si>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</si>
  <si>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</si>
  <si>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</si>
  <si>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</si>
  <si>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</si>
  <si>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</si>
  <si>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</si>
  <si>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</si>
  <si>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</si>
  <si>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</si>
  <si>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</si>
  <si>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</si>
  <si>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</si>
  <si>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</si>
  <si>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</si>
  <si>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</si>
  <si>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</si>
  <si>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</si>
  <si>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</si>
  <si>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</si>
  <si>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</si>
  <si>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</si>
  <si>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</si>
  <si>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</si>
  <si>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</si>
  <si>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</si>
  <si>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</si>
  <si>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</si>
  <si>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</si>
  <si>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</si>
  <si>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</si>
  <si>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</si>
  <si>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</si>
  <si>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</si>
  <si>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</si>
  <si>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</si>
  <si>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</si>
  <si>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</si>
  <si>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</si>
  <si>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</si>
  <si>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</si>
  <si>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</si>
  <si>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</si>
  <si>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</si>
  <si>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</si>
  <si>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</si>
  <si>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</si>
  <si>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</si>
  <si>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</si>
  <si>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</si>
  <si>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</si>
  <si>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</si>
  <si>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</si>
  <si>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</si>
  <si>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</si>
  <si>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</si>
  <si>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</si>
  <si>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</si>
  <si>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</si>
  <si>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</si>
  <si>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</si>
  <si>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</si>
  <si>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</si>
  <si>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</si>
  <si>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</si>
  <si>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</si>
  <si>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</si>
  <si>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</si>
  <si>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</si>
  <si>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</si>
  <si>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</si>
  <si>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</si>
  <si>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</si>
  <si>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</si>
  <si>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</si>
  <si>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</si>
  <si>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</si>
  <si>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</si>
  <si>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</si>
  <si>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</si>
  <si>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</si>
  <si>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</si>
  <si>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</si>
  <si>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</si>
  <si>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</si>
  <si>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</si>
  <si>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</si>
  <si>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</si>
  <si>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</si>
  <si>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</si>
  <si>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</si>
  <si>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</si>
  <si>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</si>
  <si>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</si>
  <si>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</si>
  <si>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</si>
  <si>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</si>
  <si>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</si>
  <si>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</si>
  <si>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</si>
  <si>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</si>
  <si>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</si>
  <si>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</si>
  <si>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</si>
  <si>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</si>
  <si>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</si>
  <si>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</si>
  <si>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</si>
  <si>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</si>
  <si>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</si>
  <si>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</si>
  <si>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</si>
  <si>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</si>
  <si>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</si>
  <si>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</si>
  <si>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</si>
  <si>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</si>
  <si>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</si>
  <si>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</si>
  <si>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</si>
  <si>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</si>
  <si>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</si>
  <si>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</si>
  <si>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</si>
  <si>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</si>
  <si>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</si>
  <si>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</si>
  <si>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</si>
  <si>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</si>
  <si>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</si>
  <si>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</si>
  <si>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</si>
  <si>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</si>
  <si>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</si>
  <si>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</si>
  <si>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</si>
  <si>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</si>
  <si>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</si>
  <si>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</si>
  <si>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</si>
  <si>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</si>
  <si>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</si>
  <si>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</si>
  <si>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</si>
  <si>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</si>
  <si>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</si>
  <si>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</si>
  <si>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</si>
  <si>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</si>
  <si>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</si>
  <si>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</si>
  <si>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</si>
  <si>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</si>
  <si>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female</t>
  </si>
  <si>
    <t>Sum of Total Revenue</t>
  </si>
  <si>
    <t>Total revenue</t>
  </si>
  <si>
    <t>Sum of Age</t>
  </si>
  <si>
    <t>Unmarried</t>
  </si>
  <si>
    <t>Count of Customer Status</t>
  </si>
  <si>
    <t>4+</t>
  </si>
  <si>
    <t>19-28</t>
  </si>
  <si>
    <t>29-38</t>
  </si>
  <si>
    <t>39-48</t>
  </si>
  <si>
    <t>49-58</t>
  </si>
  <si>
    <t>59-68</t>
  </si>
  <si>
    <t>69-78</t>
  </si>
  <si>
    <t>79-88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</si>
</sst>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 &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DA069"/>
      <color rgb="FFFF6723"/>
      <color rgb="FF066B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customers!Customer Status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66B3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6723"/>
          </a:solidFill>
          <a:ln w="19050">
            <a:solidFill>
              <a:schemeClr val="lt1"/>
            </a:solidFill>
          </a:ln>
          <a:effectLst/>
        </c:spPr>
        <c:dLbl>
          <c:idx val="0"/>
          <c:layout>
            <c:manualLayout>
              <c:x val="-6.2400135216670958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'Total customers'!$B$28</c:f>
              <c:strCache>
                <c:ptCount val="1"/>
                <c:pt idx="0">
                  <c:v>Total</c:v>
                </c:pt>
              </c:strCache>
            </c:strRef>
          </c:tx>
          <c:dPt>
            <c:idx val="0"/>
            <c:bubble3D val="0"/>
            <c:spPr>
              <a:solidFill>
                <a:srgbClr val="FF6723"/>
              </a:solidFill>
              <a:ln w="19050">
                <a:solidFill>
                  <a:schemeClr val="lt1"/>
                </a:solidFill>
              </a:ln>
              <a:effectLst/>
            </c:spPr>
            <c:extLst>
              <c:ext xmlns:c16="http://schemas.microsoft.com/office/drawing/2014/chart" uri="{C3380CC4-5D6E-409C-BE32-E72D297353CC}">
                <c16:uniqueId val="{00000003-889F-4A22-89F4-0648723FD7D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4-889F-4A22-89F4-0648723FD7DF}"/>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2-889F-4A22-89F4-0648723FD7DF}"/>
              </c:ext>
            </c:extLst>
          </c:dPt>
          <c:dLbls>
            <c:dLbl>
              <c:idx val="0"/>
              <c:layout>
                <c:manualLayout>
                  <c:x val="-6.2400135216670958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89F-4A22-89F4-0648723FD7DF}"/>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889F-4A22-89F4-0648723FD7DF}"/>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89F-4A22-89F4-0648723FD7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930</c:v>
                </c:pt>
                <c:pt idx="1">
                  <c:v>243</c:v>
                </c:pt>
                <c:pt idx="2">
                  <c:v>2382</c:v>
                </c:pt>
              </c:numCache>
            </c:numRef>
          </c:val>
          <c:extLst>
            <c:ext xmlns:c16="http://schemas.microsoft.com/office/drawing/2014/chart" uri="{C3380CC4-5D6E-409C-BE32-E72D297353CC}">
              <c16:uniqueId val="{00000000-889F-4A22-89F4-0648723FD7D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customers!depends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Dependends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28098570672982E-2"/>
          <c:y val="0.18570118964433055"/>
          <c:w val="0.90237994465745397"/>
          <c:h val="0.72474825032592394"/>
        </c:manualLayout>
      </c:layout>
      <c:barChart>
        <c:barDir val="bar"/>
        <c:grouping val="clustered"/>
        <c:varyColors val="0"/>
        <c:ser>
          <c:idx val="0"/>
          <c:order val="0"/>
          <c:tx>
            <c:strRef>
              <c:f>'Total customers'!$B$37</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customers'!$A$38:$A$43</c:f>
              <c:strCache>
                <c:ptCount val="5"/>
                <c:pt idx="0">
                  <c:v>4+</c:v>
                </c:pt>
                <c:pt idx="1">
                  <c:v>3</c:v>
                </c:pt>
                <c:pt idx="2">
                  <c:v>2</c:v>
                </c:pt>
                <c:pt idx="3">
                  <c:v>1</c:v>
                </c:pt>
                <c:pt idx="4">
                  <c:v>0</c:v>
                </c:pt>
              </c:strCache>
            </c:strRef>
          </c:cat>
          <c:val>
            <c:numRef>
              <c:f>'Total customers'!$B$38:$B$43</c:f>
              <c:numCache>
                <c:formatCode>General</c:formatCode>
                <c:ptCount val="5"/>
                <c:pt idx="0">
                  <c:v>12</c:v>
                </c:pt>
                <c:pt idx="1">
                  <c:v>268</c:v>
                </c:pt>
                <c:pt idx="2">
                  <c:v>268</c:v>
                </c:pt>
                <c:pt idx="3">
                  <c:v>281</c:v>
                </c:pt>
                <c:pt idx="4">
                  <c:v>2726</c:v>
                </c:pt>
              </c:numCache>
            </c:numRef>
          </c:val>
          <c:extLst>
            <c:ext xmlns:c16="http://schemas.microsoft.com/office/drawing/2014/chart" uri="{C3380CC4-5D6E-409C-BE32-E72D297353CC}">
              <c16:uniqueId val="{00000000-7B69-422E-ACCF-6014381D311E}"/>
            </c:ext>
          </c:extLst>
        </c:ser>
        <c:dLbls>
          <c:dLblPos val="outEnd"/>
          <c:showLegendKey val="0"/>
          <c:showVal val="1"/>
          <c:showCatName val="0"/>
          <c:showSerName val="0"/>
          <c:showPercent val="0"/>
          <c:showBubbleSize val="0"/>
        </c:dLbls>
        <c:gapWidth val="182"/>
        <c:axId val="808256680"/>
        <c:axId val="808257760"/>
      </c:barChart>
      <c:catAx>
        <c:axId val="808256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57760"/>
        <c:crosses val="autoZero"/>
        <c:auto val="1"/>
        <c:lblAlgn val="ctr"/>
        <c:lblOffset val="100"/>
        <c:noMultiLvlLbl val="0"/>
      </c:catAx>
      <c:valAx>
        <c:axId val="8082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56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By Age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customers'!$B$51</c:f>
              <c:strCache>
                <c:ptCount val="1"/>
                <c:pt idx="0">
                  <c:v>Total</c:v>
                </c:pt>
              </c:strCache>
            </c:strRef>
          </c:tx>
          <c:spPr>
            <a:solidFill>
              <a:srgbClr val="FF6723"/>
            </a:solidFill>
            <a:ln>
              <a:noFill/>
            </a:ln>
            <a:effectLst/>
          </c:spPr>
          <c:invertIfNegative val="0"/>
          <c:cat>
            <c:strRef>
              <c:f>'Total customers'!$A$52:$A$59</c:f>
              <c:strCache>
                <c:ptCount val="7"/>
                <c:pt idx="0">
                  <c:v>79-88</c:v>
                </c:pt>
                <c:pt idx="1">
                  <c:v>69-78</c:v>
                </c:pt>
                <c:pt idx="2">
                  <c:v>59-68</c:v>
                </c:pt>
                <c:pt idx="3">
                  <c:v>49-58</c:v>
                </c:pt>
                <c:pt idx="4">
                  <c:v>39-48</c:v>
                </c:pt>
                <c:pt idx="5">
                  <c:v>29-38</c:v>
                </c:pt>
                <c:pt idx="6">
                  <c:v>19-28</c:v>
                </c:pt>
              </c:strCache>
            </c:strRef>
          </c:cat>
          <c:val>
            <c:numRef>
              <c:f>'Total customers'!$B$52:$B$59</c:f>
              <c:numCache>
                <c:formatCode>General</c:formatCode>
                <c:ptCount val="7"/>
                <c:pt idx="0">
                  <c:v>6038</c:v>
                </c:pt>
                <c:pt idx="1">
                  <c:v>26656</c:v>
                </c:pt>
                <c:pt idx="2">
                  <c:v>32814</c:v>
                </c:pt>
                <c:pt idx="3">
                  <c:v>33800</c:v>
                </c:pt>
                <c:pt idx="4">
                  <c:v>29579</c:v>
                </c:pt>
                <c:pt idx="5">
                  <c:v>21549</c:v>
                </c:pt>
                <c:pt idx="6">
                  <c:v>15035</c:v>
                </c:pt>
              </c:numCache>
            </c:numRef>
          </c:val>
          <c:extLst>
            <c:ext xmlns:c16="http://schemas.microsoft.com/office/drawing/2014/chart" uri="{C3380CC4-5D6E-409C-BE32-E72D297353CC}">
              <c16:uniqueId val="{00000000-4EC2-4D24-995F-7B00D51BAD6D}"/>
            </c:ext>
          </c:extLst>
        </c:ser>
        <c:dLbls>
          <c:showLegendKey val="0"/>
          <c:showVal val="0"/>
          <c:showCatName val="0"/>
          <c:showSerName val="0"/>
          <c:showPercent val="0"/>
          <c:showBubbleSize val="0"/>
        </c:dLbls>
        <c:gapWidth val="182"/>
        <c:axId val="805416160"/>
        <c:axId val="805413640"/>
      </c:barChart>
      <c:catAx>
        <c:axId val="80541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3640"/>
        <c:crosses val="autoZero"/>
        <c:auto val="1"/>
        <c:lblAlgn val="ctr"/>
        <c:lblOffset val="100"/>
        <c:noMultiLvlLbl val="0"/>
      </c:catAx>
      <c:valAx>
        <c:axId val="805413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customers!performance</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customers'!$C$69</c:f>
              <c:strCache>
                <c:ptCount val="1"/>
                <c:pt idx="0">
                  <c:v>Sum of Total Revenue</c:v>
                </c:pt>
              </c:strCache>
            </c:strRef>
          </c:tx>
          <c:spPr>
            <a:solidFill>
              <a:schemeClr val="accent2"/>
            </a:solidFill>
            <a:ln>
              <a:noFill/>
            </a:ln>
            <a:effectLst/>
          </c:spPr>
          <c:invertIfNegative val="0"/>
          <c:cat>
            <c:strRef>
              <c:f>'Total customers'!$A$70:$A$80</c:f>
              <c:strCache>
                <c:ptCount val="10"/>
                <c:pt idx="0">
                  <c:v>Los Angeles</c:v>
                </c:pt>
                <c:pt idx="1">
                  <c:v>San Diego</c:v>
                </c:pt>
                <c:pt idx="2">
                  <c:v>Sacramento</c:v>
                </c:pt>
                <c:pt idx="3">
                  <c:v>San Jose</c:v>
                </c:pt>
                <c:pt idx="4">
                  <c:v>San Francisco</c:v>
                </c:pt>
                <c:pt idx="5">
                  <c:v>Fresno</c:v>
                </c:pt>
                <c:pt idx="6">
                  <c:v>Oakland</c:v>
                </c:pt>
                <c:pt idx="7">
                  <c:v>Bakersfield</c:v>
                </c:pt>
                <c:pt idx="8">
                  <c:v>Long Beach</c:v>
                </c:pt>
                <c:pt idx="9">
                  <c:v>Glendale</c:v>
                </c:pt>
              </c:strCache>
            </c:strRef>
          </c:cat>
          <c:val>
            <c:numRef>
              <c:f>'Total customers'!$C$70:$C$80</c:f>
              <c:numCache>
                <c:formatCode>General</c:formatCode>
                <c:ptCount val="10"/>
                <c:pt idx="0">
                  <c:v>395687.19000000006</c:v>
                </c:pt>
                <c:pt idx="1">
                  <c:v>371998.62</c:v>
                </c:pt>
                <c:pt idx="2">
                  <c:v>179654.92</c:v>
                </c:pt>
                <c:pt idx="3">
                  <c:v>172334.46000000002</c:v>
                </c:pt>
                <c:pt idx="4">
                  <c:v>139506.03</c:v>
                </c:pt>
                <c:pt idx="5">
                  <c:v>112557.02000000002</c:v>
                </c:pt>
                <c:pt idx="6">
                  <c:v>93000.08</c:v>
                </c:pt>
                <c:pt idx="7">
                  <c:v>91131.790000000008</c:v>
                </c:pt>
                <c:pt idx="8">
                  <c:v>76815.199999999983</c:v>
                </c:pt>
                <c:pt idx="9">
                  <c:v>67363.88</c:v>
                </c:pt>
              </c:numCache>
            </c:numRef>
          </c:val>
          <c:extLst>
            <c:ext xmlns:c16="http://schemas.microsoft.com/office/drawing/2014/chart" uri="{C3380CC4-5D6E-409C-BE32-E72D297353CC}">
              <c16:uniqueId val="{00000001-DB6B-498B-A41E-D47231BFF6D2}"/>
            </c:ext>
          </c:extLst>
        </c:ser>
        <c:dLbls>
          <c:showLegendKey val="0"/>
          <c:showVal val="0"/>
          <c:showCatName val="0"/>
          <c:showSerName val="0"/>
          <c:showPercent val="0"/>
          <c:showBubbleSize val="0"/>
        </c:dLbls>
        <c:gapWidth val="219"/>
        <c:axId val="805415440"/>
        <c:axId val="805416520"/>
      </c:barChart>
      <c:lineChart>
        <c:grouping val="standard"/>
        <c:varyColors val="0"/>
        <c:ser>
          <c:idx val="0"/>
          <c:order val="0"/>
          <c:tx>
            <c:strRef>
              <c:f>'Total customers'!$B$69</c:f>
              <c:strCache>
                <c:ptCount val="1"/>
                <c:pt idx="0">
                  <c:v>Count of Customer ID</c:v>
                </c:pt>
              </c:strCache>
            </c:strRef>
          </c:tx>
          <c:spPr>
            <a:ln w="28575" cap="rnd">
              <a:solidFill>
                <a:schemeClr val="accent1"/>
              </a:solidFill>
              <a:round/>
            </a:ln>
            <a:effectLst/>
          </c:spPr>
          <c:marker>
            <c:symbol val="none"/>
          </c:marker>
          <c:cat>
            <c:strRef>
              <c:f>'Total customers'!$A$70:$A$80</c:f>
              <c:strCache>
                <c:ptCount val="10"/>
                <c:pt idx="0">
                  <c:v>Los Angeles</c:v>
                </c:pt>
                <c:pt idx="1">
                  <c:v>San Diego</c:v>
                </c:pt>
                <c:pt idx="2">
                  <c:v>Sacramento</c:v>
                </c:pt>
                <c:pt idx="3">
                  <c:v>San Jose</c:v>
                </c:pt>
                <c:pt idx="4">
                  <c:v>San Francisco</c:v>
                </c:pt>
                <c:pt idx="5">
                  <c:v>Fresno</c:v>
                </c:pt>
                <c:pt idx="6">
                  <c:v>Oakland</c:v>
                </c:pt>
                <c:pt idx="7">
                  <c:v>Bakersfield</c:v>
                </c:pt>
                <c:pt idx="8">
                  <c:v>Long Beach</c:v>
                </c:pt>
                <c:pt idx="9">
                  <c:v>Glendale</c:v>
                </c:pt>
              </c:strCache>
            </c:strRef>
          </c:cat>
          <c:val>
            <c:numRef>
              <c:f>'Total customers'!$B$70:$B$80</c:f>
              <c:numCache>
                <c:formatCode>General</c:formatCode>
                <c:ptCount val="10"/>
                <c:pt idx="0">
                  <c:v>135</c:v>
                </c:pt>
                <c:pt idx="1">
                  <c:v>144</c:v>
                </c:pt>
                <c:pt idx="2">
                  <c:v>62</c:v>
                </c:pt>
                <c:pt idx="3">
                  <c:v>62</c:v>
                </c:pt>
                <c:pt idx="4">
                  <c:v>50</c:v>
                </c:pt>
                <c:pt idx="5">
                  <c:v>35</c:v>
                </c:pt>
                <c:pt idx="6">
                  <c:v>31</c:v>
                </c:pt>
                <c:pt idx="7">
                  <c:v>26</c:v>
                </c:pt>
                <c:pt idx="8">
                  <c:v>28</c:v>
                </c:pt>
                <c:pt idx="9">
                  <c:v>26</c:v>
                </c:pt>
              </c:numCache>
            </c:numRef>
          </c:val>
          <c:smooth val="0"/>
          <c:extLst>
            <c:ext xmlns:c16="http://schemas.microsoft.com/office/drawing/2014/chart" uri="{C3380CC4-5D6E-409C-BE32-E72D297353CC}">
              <c16:uniqueId val="{00000000-DB6B-498B-A41E-D47231BFF6D2}"/>
            </c:ext>
          </c:extLst>
        </c:ser>
        <c:dLbls>
          <c:showLegendKey val="0"/>
          <c:showVal val="0"/>
          <c:showCatName val="0"/>
          <c:showSerName val="0"/>
          <c:showPercent val="0"/>
          <c:showBubbleSize val="0"/>
        </c:dLbls>
        <c:marker val="1"/>
        <c:smooth val="0"/>
        <c:axId val="648536848"/>
        <c:axId val="648547648"/>
      </c:lineChart>
      <c:catAx>
        <c:axId val="805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6520"/>
        <c:crosses val="autoZero"/>
        <c:auto val="1"/>
        <c:lblAlgn val="ctr"/>
        <c:lblOffset val="100"/>
        <c:noMultiLvlLbl val="0"/>
      </c:catAx>
      <c:valAx>
        <c:axId val="805416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5440"/>
        <c:crosses val="autoZero"/>
        <c:crossBetween val="between"/>
      </c:valAx>
      <c:valAx>
        <c:axId val="648547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36848"/>
        <c:crosses val="max"/>
        <c:crossBetween val="between"/>
      </c:valAx>
      <c:catAx>
        <c:axId val="648536848"/>
        <c:scaling>
          <c:orientation val="minMax"/>
        </c:scaling>
        <c:delete val="1"/>
        <c:axPos val="b"/>
        <c:numFmt formatCode="General" sourceLinked="1"/>
        <c:majorTickMark val="out"/>
        <c:minorTickMark val="none"/>
        <c:tickLblPos val="nextTo"/>
        <c:crossAx val="6485476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customers!Customer Status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Customer</a:t>
            </a:r>
            <a:r>
              <a:rPr lang="en-US" sz="2000" b="1" baseline="0"/>
              <a:t> Status</a:t>
            </a:r>
          </a:p>
          <a:p>
            <a:pPr>
              <a:defRPr/>
            </a:pPr>
            <a:endParaRPr lang="en-US" sz="2000" b="1"/>
          </a:p>
        </c:rich>
      </c:tx>
      <c:layout>
        <c:manualLayout>
          <c:xMode val="edge"/>
          <c:yMode val="edge"/>
          <c:x val="0.35294472001151589"/>
          <c:y val="2.1264955061038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66B3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6723"/>
          </a:solidFill>
          <a:ln w="19050">
            <a:solidFill>
              <a:schemeClr val="lt1"/>
            </a:solidFill>
          </a:ln>
          <a:effectLst/>
        </c:spPr>
        <c:dLbl>
          <c:idx val="0"/>
          <c:layout>
            <c:manualLayout>
              <c:x val="-6.2400135216670958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dLbl>
          <c:idx val="0"/>
          <c:layout>
            <c:manualLayout>
              <c:x val="-6.2400135216670958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66B3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dLbl>
          <c:idx val="0"/>
          <c:layout>
            <c:manualLayout>
              <c:x val="-6.2400135216670958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60000"/>
              <a:lumOff val="40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066B39"/>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'Total customers'!$B$28</c:f>
              <c:strCache>
                <c:ptCount val="1"/>
                <c:pt idx="0">
                  <c:v>Total</c:v>
                </c:pt>
              </c:strCache>
            </c:strRef>
          </c:tx>
          <c:dPt>
            <c:idx val="0"/>
            <c:bubble3D val="0"/>
            <c:spPr>
              <a:solidFill>
                <a:srgbClr val="FF6723"/>
              </a:solidFill>
              <a:ln w="19050">
                <a:solidFill>
                  <a:schemeClr val="lt1"/>
                </a:solidFill>
              </a:ln>
              <a:effectLst/>
            </c:spPr>
            <c:extLst>
              <c:ext xmlns:c16="http://schemas.microsoft.com/office/drawing/2014/chart" uri="{C3380CC4-5D6E-409C-BE32-E72D297353CC}">
                <c16:uniqueId val="{00000001-B30C-4ACE-93E7-CDD235EED19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B30C-4ACE-93E7-CDD235EED19D}"/>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B30C-4ACE-93E7-CDD235EED19D}"/>
              </c:ext>
            </c:extLst>
          </c:dPt>
          <c:dLbls>
            <c:dLbl>
              <c:idx val="0"/>
              <c:layout>
                <c:manualLayout>
                  <c:x val="-6.2400135216670958E-3"/>
                  <c:y val="0"/>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30C-4ACE-93E7-CDD235EED19D}"/>
                </c:ext>
              </c:extLst>
            </c:dLbl>
            <c:dLbl>
              <c:idx val="1"/>
              <c:dLblPos val="outEnd"/>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30C-4ACE-93E7-CDD235EED19D}"/>
                </c:ext>
              </c:extLst>
            </c:dLbl>
            <c:dLbl>
              <c:idx val="2"/>
              <c:dLblPos val="outEnd"/>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30C-4ACE-93E7-CDD235EED1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930</c:v>
                </c:pt>
                <c:pt idx="1">
                  <c:v>243</c:v>
                </c:pt>
                <c:pt idx="2">
                  <c:v>2382</c:v>
                </c:pt>
              </c:numCache>
            </c:numRef>
          </c:val>
          <c:extLst>
            <c:ext xmlns:c16="http://schemas.microsoft.com/office/drawing/2014/chart" uri="{C3380CC4-5D6E-409C-BE32-E72D297353CC}">
              <c16:uniqueId val="{00000006-B30C-4ACE-93E7-CDD235EED19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Total</a:t>
            </a:r>
            <a:r>
              <a:rPr lang="en-US" sz="2000" b="1" baseline="0"/>
              <a:t> Customer By Age Group</a:t>
            </a:r>
          </a:p>
          <a:p>
            <a:pPr>
              <a:defRPr/>
            </a:pPr>
            <a:endParaRPr lang="en-US" sz="2000" b="1"/>
          </a:p>
        </c:rich>
      </c:tx>
      <c:layout>
        <c:manualLayout>
          <c:xMode val="edge"/>
          <c:yMode val="edge"/>
          <c:x val="7.2604103392231112E-2"/>
          <c:y val="2.8685728285107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670565543924"/>
          <c:y val="0.24863501743655145"/>
          <c:w val="0.75295278626557127"/>
          <c:h val="0.64200428274444832"/>
        </c:manualLayout>
      </c:layout>
      <c:barChart>
        <c:barDir val="bar"/>
        <c:grouping val="clustered"/>
        <c:varyColors val="0"/>
        <c:ser>
          <c:idx val="0"/>
          <c:order val="0"/>
          <c:tx>
            <c:strRef>
              <c:f>'Total customers'!$B$51</c:f>
              <c:strCache>
                <c:ptCount val="1"/>
                <c:pt idx="0">
                  <c:v>Total</c:v>
                </c:pt>
              </c:strCache>
            </c:strRef>
          </c:tx>
          <c:spPr>
            <a:solidFill>
              <a:srgbClr val="FF6723"/>
            </a:solidFill>
            <a:ln>
              <a:noFill/>
            </a:ln>
            <a:effectLst/>
          </c:spPr>
          <c:invertIfNegative val="0"/>
          <c:cat>
            <c:strRef>
              <c:f>'Total customers'!$A$52:$A$59</c:f>
              <c:strCache>
                <c:ptCount val="7"/>
                <c:pt idx="0">
                  <c:v>79-88</c:v>
                </c:pt>
                <c:pt idx="1">
                  <c:v>69-78</c:v>
                </c:pt>
                <c:pt idx="2">
                  <c:v>59-68</c:v>
                </c:pt>
                <c:pt idx="3">
                  <c:v>49-58</c:v>
                </c:pt>
                <c:pt idx="4">
                  <c:v>39-48</c:v>
                </c:pt>
                <c:pt idx="5">
                  <c:v>29-38</c:v>
                </c:pt>
                <c:pt idx="6">
                  <c:v>19-28</c:v>
                </c:pt>
              </c:strCache>
            </c:strRef>
          </c:cat>
          <c:val>
            <c:numRef>
              <c:f>'Total customers'!$B$52:$B$59</c:f>
              <c:numCache>
                <c:formatCode>General</c:formatCode>
                <c:ptCount val="7"/>
                <c:pt idx="0">
                  <c:v>6038</c:v>
                </c:pt>
                <c:pt idx="1">
                  <c:v>26656</c:v>
                </c:pt>
                <c:pt idx="2">
                  <c:v>32814</c:v>
                </c:pt>
                <c:pt idx="3">
                  <c:v>33800</c:v>
                </c:pt>
                <c:pt idx="4">
                  <c:v>29579</c:v>
                </c:pt>
                <c:pt idx="5">
                  <c:v>21549</c:v>
                </c:pt>
                <c:pt idx="6">
                  <c:v>15035</c:v>
                </c:pt>
              </c:numCache>
            </c:numRef>
          </c:val>
          <c:extLst>
            <c:ext xmlns:c16="http://schemas.microsoft.com/office/drawing/2014/chart" uri="{C3380CC4-5D6E-409C-BE32-E72D297353CC}">
              <c16:uniqueId val="{00000000-BC4F-4339-AC7E-B1B70D9C1248}"/>
            </c:ext>
          </c:extLst>
        </c:ser>
        <c:dLbls>
          <c:showLegendKey val="0"/>
          <c:showVal val="0"/>
          <c:showCatName val="0"/>
          <c:showSerName val="0"/>
          <c:showPercent val="0"/>
          <c:showBubbleSize val="0"/>
        </c:dLbls>
        <c:gapWidth val="182"/>
        <c:axId val="805416160"/>
        <c:axId val="805413640"/>
      </c:barChart>
      <c:catAx>
        <c:axId val="80541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3640"/>
        <c:crosses val="autoZero"/>
        <c:auto val="1"/>
        <c:lblAlgn val="ctr"/>
        <c:lblOffset val="100"/>
        <c:noMultiLvlLbl val="0"/>
      </c:catAx>
      <c:valAx>
        <c:axId val="805413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customers!depends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Number</a:t>
            </a:r>
            <a:r>
              <a:rPr lang="en-US" sz="2400" b="1" baseline="0"/>
              <a:t> Of Dependends</a:t>
            </a:r>
          </a:p>
          <a:p>
            <a:pPr>
              <a:defRPr/>
            </a:pPr>
            <a:endParaRPr lang="en-US" sz="2400" b="1"/>
          </a:p>
        </c:rich>
      </c:tx>
      <c:layout>
        <c:manualLayout>
          <c:xMode val="edge"/>
          <c:yMode val="edge"/>
          <c:x val="0.12885252002102668"/>
          <c:y val="1.7959722236462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0991463530712E-2"/>
          <c:y val="0.19448638353720432"/>
          <c:w val="0.90237994465745397"/>
          <c:h val="0.72474825032592394"/>
        </c:manualLayout>
      </c:layout>
      <c:barChart>
        <c:barDir val="bar"/>
        <c:grouping val="clustered"/>
        <c:varyColors val="0"/>
        <c:ser>
          <c:idx val="0"/>
          <c:order val="0"/>
          <c:tx>
            <c:strRef>
              <c:f>'Total customers'!$B$37</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customers'!$A$38:$A$43</c:f>
              <c:strCache>
                <c:ptCount val="5"/>
                <c:pt idx="0">
                  <c:v>4+</c:v>
                </c:pt>
                <c:pt idx="1">
                  <c:v>3</c:v>
                </c:pt>
                <c:pt idx="2">
                  <c:v>2</c:v>
                </c:pt>
                <c:pt idx="3">
                  <c:v>1</c:v>
                </c:pt>
                <c:pt idx="4">
                  <c:v>0</c:v>
                </c:pt>
              </c:strCache>
            </c:strRef>
          </c:cat>
          <c:val>
            <c:numRef>
              <c:f>'Total customers'!$B$38:$B$43</c:f>
              <c:numCache>
                <c:formatCode>General</c:formatCode>
                <c:ptCount val="5"/>
                <c:pt idx="0">
                  <c:v>12</c:v>
                </c:pt>
                <c:pt idx="1">
                  <c:v>268</c:v>
                </c:pt>
                <c:pt idx="2">
                  <c:v>268</c:v>
                </c:pt>
                <c:pt idx="3">
                  <c:v>281</c:v>
                </c:pt>
                <c:pt idx="4">
                  <c:v>2726</c:v>
                </c:pt>
              </c:numCache>
            </c:numRef>
          </c:val>
          <c:extLst>
            <c:ext xmlns:c16="http://schemas.microsoft.com/office/drawing/2014/chart" uri="{C3380CC4-5D6E-409C-BE32-E72D297353CC}">
              <c16:uniqueId val="{00000000-3A37-4266-9318-66092F81EB29}"/>
            </c:ext>
          </c:extLst>
        </c:ser>
        <c:dLbls>
          <c:dLblPos val="outEnd"/>
          <c:showLegendKey val="0"/>
          <c:showVal val="1"/>
          <c:showCatName val="0"/>
          <c:showSerName val="0"/>
          <c:showPercent val="0"/>
          <c:showBubbleSize val="0"/>
        </c:dLbls>
        <c:gapWidth val="182"/>
        <c:axId val="808256680"/>
        <c:axId val="808257760"/>
      </c:barChart>
      <c:catAx>
        <c:axId val="808256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57760"/>
        <c:crosses val="autoZero"/>
        <c:auto val="1"/>
        <c:lblAlgn val="ctr"/>
        <c:lblOffset val="100"/>
        <c:noMultiLvlLbl val="0"/>
      </c:catAx>
      <c:valAx>
        <c:axId val="80825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256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(1).xlsx]Total customers!performance</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customers'!$C$69</c:f>
              <c:strCache>
                <c:ptCount val="1"/>
                <c:pt idx="0">
                  <c:v>Sum of Total Revenue</c:v>
                </c:pt>
              </c:strCache>
            </c:strRef>
          </c:tx>
          <c:spPr>
            <a:solidFill>
              <a:schemeClr val="accent2"/>
            </a:solidFill>
            <a:ln>
              <a:noFill/>
            </a:ln>
            <a:effectLst/>
          </c:spPr>
          <c:invertIfNegative val="0"/>
          <c:cat>
            <c:strRef>
              <c:f>'Total customers'!$A$70:$A$80</c:f>
              <c:strCache>
                <c:ptCount val="10"/>
                <c:pt idx="0">
                  <c:v>Los Angeles</c:v>
                </c:pt>
                <c:pt idx="1">
                  <c:v>San Diego</c:v>
                </c:pt>
                <c:pt idx="2">
                  <c:v>Sacramento</c:v>
                </c:pt>
                <c:pt idx="3">
                  <c:v>San Jose</c:v>
                </c:pt>
                <c:pt idx="4">
                  <c:v>San Francisco</c:v>
                </c:pt>
                <c:pt idx="5">
                  <c:v>Fresno</c:v>
                </c:pt>
                <c:pt idx="6">
                  <c:v>Oakland</c:v>
                </c:pt>
                <c:pt idx="7">
                  <c:v>Bakersfield</c:v>
                </c:pt>
                <c:pt idx="8">
                  <c:v>Long Beach</c:v>
                </c:pt>
                <c:pt idx="9">
                  <c:v>Glendale</c:v>
                </c:pt>
              </c:strCache>
            </c:strRef>
          </c:cat>
          <c:val>
            <c:numRef>
              <c:f>'Total customers'!$C$70:$C$80</c:f>
              <c:numCache>
                <c:formatCode>General</c:formatCode>
                <c:ptCount val="10"/>
                <c:pt idx="0">
                  <c:v>395687.19000000006</c:v>
                </c:pt>
                <c:pt idx="1">
                  <c:v>371998.62</c:v>
                </c:pt>
                <c:pt idx="2">
                  <c:v>179654.92</c:v>
                </c:pt>
                <c:pt idx="3">
                  <c:v>172334.46000000002</c:v>
                </c:pt>
                <c:pt idx="4">
                  <c:v>139506.03</c:v>
                </c:pt>
                <c:pt idx="5">
                  <c:v>112557.02000000002</c:v>
                </c:pt>
                <c:pt idx="6">
                  <c:v>93000.08</c:v>
                </c:pt>
                <c:pt idx="7">
                  <c:v>91131.790000000008</c:v>
                </c:pt>
                <c:pt idx="8">
                  <c:v>76815.199999999983</c:v>
                </c:pt>
                <c:pt idx="9">
                  <c:v>67363.88</c:v>
                </c:pt>
              </c:numCache>
            </c:numRef>
          </c:val>
          <c:extLst>
            <c:ext xmlns:c16="http://schemas.microsoft.com/office/drawing/2014/chart" uri="{C3380CC4-5D6E-409C-BE32-E72D297353CC}">
              <c16:uniqueId val="{00000000-7D6D-49BB-B534-33F0E2D5FF88}"/>
            </c:ext>
          </c:extLst>
        </c:ser>
        <c:dLbls>
          <c:showLegendKey val="0"/>
          <c:showVal val="0"/>
          <c:showCatName val="0"/>
          <c:showSerName val="0"/>
          <c:showPercent val="0"/>
          <c:showBubbleSize val="0"/>
        </c:dLbls>
        <c:gapWidth val="219"/>
        <c:axId val="805415440"/>
        <c:axId val="805416520"/>
      </c:barChart>
      <c:lineChart>
        <c:grouping val="standard"/>
        <c:varyColors val="0"/>
        <c:ser>
          <c:idx val="0"/>
          <c:order val="0"/>
          <c:tx>
            <c:strRef>
              <c:f>'Total customers'!$B$69</c:f>
              <c:strCache>
                <c:ptCount val="1"/>
                <c:pt idx="0">
                  <c:v>Count of Customer ID</c:v>
                </c:pt>
              </c:strCache>
            </c:strRef>
          </c:tx>
          <c:spPr>
            <a:ln w="28575" cap="rnd">
              <a:solidFill>
                <a:schemeClr val="accent1"/>
              </a:solidFill>
              <a:round/>
            </a:ln>
            <a:effectLst/>
          </c:spPr>
          <c:marker>
            <c:symbol val="none"/>
          </c:marker>
          <c:cat>
            <c:strRef>
              <c:f>'Total customers'!$A$70:$A$80</c:f>
              <c:strCache>
                <c:ptCount val="10"/>
                <c:pt idx="0">
                  <c:v>Los Angeles</c:v>
                </c:pt>
                <c:pt idx="1">
                  <c:v>San Diego</c:v>
                </c:pt>
                <c:pt idx="2">
                  <c:v>Sacramento</c:v>
                </c:pt>
                <c:pt idx="3">
                  <c:v>San Jose</c:v>
                </c:pt>
                <c:pt idx="4">
                  <c:v>San Francisco</c:v>
                </c:pt>
                <c:pt idx="5">
                  <c:v>Fresno</c:v>
                </c:pt>
                <c:pt idx="6">
                  <c:v>Oakland</c:v>
                </c:pt>
                <c:pt idx="7">
                  <c:v>Bakersfield</c:v>
                </c:pt>
                <c:pt idx="8">
                  <c:v>Long Beach</c:v>
                </c:pt>
                <c:pt idx="9">
                  <c:v>Glendale</c:v>
                </c:pt>
              </c:strCache>
            </c:strRef>
          </c:cat>
          <c:val>
            <c:numRef>
              <c:f>'Total customers'!$B$70:$B$80</c:f>
              <c:numCache>
                <c:formatCode>General</c:formatCode>
                <c:ptCount val="10"/>
                <c:pt idx="0">
                  <c:v>135</c:v>
                </c:pt>
                <c:pt idx="1">
                  <c:v>144</c:v>
                </c:pt>
                <c:pt idx="2">
                  <c:v>62</c:v>
                </c:pt>
                <c:pt idx="3">
                  <c:v>62</c:v>
                </c:pt>
                <c:pt idx="4">
                  <c:v>50</c:v>
                </c:pt>
                <c:pt idx="5">
                  <c:v>35</c:v>
                </c:pt>
                <c:pt idx="6">
                  <c:v>31</c:v>
                </c:pt>
                <c:pt idx="7">
                  <c:v>26</c:v>
                </c:pt>
                <c:pt idx="8">
                  <c:v>28</c:v>
                </c:pt>
                <c:pt idx="9">
                  <c:v>26</c:v>
                </c:pt>
              </c:numCache>
            </c:numRef>
          </c:val>
          <c:smooth val="0"/>
          <c:extLst>
            <c:ext xmlns:c16="http://schemas.microsoft.com/office/drawing/2014/chart" uri="{C3380CC4-5D6E-409C-BE32-E72D297353CC}">
              <c16:uniqueId val="{00000001-7D6D-49BB-B534-33F0E2D5FF88}"/>
            </c:ext>
          </c:extLst>
        </c:ser>
        <c:dLbls>
          <c:showLegendKey val="0"/>
          <c:showVal val="0"/>
          <c:showCatName val="0"/>
          <c:showSerName val="0"/>
          <c:showPercent val="0"/>
          <c:showBubbleSize val="0"/>
        </c:dLbls>
        <c:marker val="1"/>
        <c:smooth val="0"/>
        <c:axId val="648536848"/>
        <c:axId val="648547648"/>
      </c:lineChart>
      <c:catAx>
        <c:axId val="8054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6520"/>
        <c:crosses val="autoZero"/>
        <c:auto val="1"/>
        <c:lblAlgn val="ctr"/>
        <c:lblOffset val="100"/>
        <c:noMultiLvlLbl val="0"/>
      </c:catAx>
      <c:valAx>
        <c:axId val="805416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15440"/>
        <c:crosses val="autoZero"/>
        <c:crossBetween val="between"/>
      </c:valAx>
      <c:valAx>
        <c:axId val="648547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536848"/>
        <c:crosses val="max"/>
        <c:crossBetween val="between"/>
      </c:valAx>
      <c:catAx>
        <c:axId val="648536848"/>
        <c:scaling>
          <c:orientation val="minMax"/>
        </c:scaling>
        <c:delete val="1"/>
        <c:axPos val="b"/>
        <c:numFmt formatCode="General" sourceLinked="1"/>
        <c:majorTickMark val="out"/>
        <c:minorTickMark val="none"/>
        <c:tickLblPos val="nextTo"/>
        <c:crossAx val="6485476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6</xdr:col>
      <xdr:colOff>593975</xdr:colOff>
      <xdr:row>16</xdr:row>
      <xdr:rowOff>91098</xdr:rowOff>
    </xdr:from>
    <xdr:to>
      <xdr:col>15</xdr:col>
      <xdr:colOff>11346</xdr:colOff>
      <xdr:row>31</xdr:row>
      <xdr:rowOff>37458</xdr:rowOff>
    </xdr:to>
    <xdr:graphicFrame macro="">
      <xdr:nvGraphicFramePr>
        <xdr:cNvPr id="4" name="Chart 3">
          <a:extLst>
            <a:ext uri="{FF2B5EF4-FFF2-40B4-BE49-F238E27FC236}">
              <a16:creationId xmlns:a16="http://schemas.microsoft.com/office/drawing/2014/main" id="{05F0A452-C5E7-0841-5C0E-4CC2CF17D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472504</xdr:colOff>
      <xdr:row>33</xdr:row>
      <xdr:rowOff>14341</xdr:rowOff>
    </xdr:from>
    <xdr:to>
      <xdr:col>14</xdr:col>
      <xdr:colOff>390633</xdr:colOff>
      <xdr:row>46</xdr:row>
      <xdr:rowOff>112374</xdr:rowOff>
    </xdr:to>
    <xdr:graphicFrame macro="">
      <xdr:nvGraphicFramePr>
        <xdr:cNvPr id="6" name="Chart 5">
          <a:extLst>
            <a:ext uri="{FF2B5EF4-FFF2-40B4-BE49-F238E27FC236}">
              <a16:creationId xmlns:a16="http://schemas.microsoft.com/office/drawing/2014/main" id="{75E384BF-338A-664C-C51C-B5E7FB467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504610</xdr:colOff>
      <xdr:row>48</xdr:row>
      <xdr:rowOff>153471</xdr:rowOff>
    </xdr:from>
    <xdr:to>
      <xdr:col>11</xdr:col>
      <xdr:colOff>41204</xdr:colOff>
      <xdr:row>63</xdr:row>
      <xdr:rowOff>167598</xdr:rowOff>
    </xdr:to>
    <xdr:graphicFrame macro="">
      <xdr:nvGraphicFramePr>
        <xdr:cNvPr id="7" name="Chart 6">
          <a:extLst>
            <a:ext uri="{FF2B5EF4-FFF2-40B4-BE49-F238E27FC236}">
              <a16:creationId xmlns:a16="http://schemas.microsoft.com/office/drawing/2014/main" id="{38B025CA-0BAC-A0E3-7581-606051743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305014</xdr:colOff>
      <xdr:row>67</xdr:row>
      <xdr:rowOff>133778</xdr:rowOff>
    </xdr:from>
    <xdr:to>
      <xdr:col>12</xdr:col>
      <xdr:colOff>310364</xdr:colOff>
      <xdr:row>84</xdr:row>
      <xdr:rowOff>155182</xdr:rowOff>
    </xdr:to>
    <xdr:graphicFrame macro="">
      <xdr:nvGraphicFramePr>
        <xdr:cNvPr id="8" name="Chart 7">
          <a:extLst>
            <a:ext uri="{FF2B5EF4-FFF2-40B4-BE49-F238E27FC236}">
              <a16:creationId xmlns:a16="http://schemas.microsoft.com/office/drawing/2014/main" id="{C9BEE132-75C3-1F1B-3D2E-866206259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574302</xdr:colOff>
      <xdr:row>0</xdr:row>
      <xdr:rowOff>145453</xdr:rowOff>
    </xdr:from>
    <xdr:to>
      <xdr:col>10</xdr:col>
      <xdr:colOff>143048</xdr:colOff>
      <xdr:row>8</xdr:row>
      <xdr:rowOff>108008</xdr:rowOff>
    </xdr:to>
    <xdr:grpSp>
      <xdr:nvGrpSpPr>
        <xdr:cNvPr id="7" name="Group 6">
          <a:extLst>
            <a:ext uri="{FF2B5EF4-FFF2-40B4-BE49-F238E27FC236}">
              <a16:creationId xmlns:a16="http://schemas.microsoft.com/office/drawing/2014/main" id="{D05A4C54-1667-0765-B715-39B4B4C78027}"/>
            </a:ext>
          </a:extLst>
        </xdr:cNvPr>
        <xdr:cNvGrpSpPr/>
      </xdr:nvGrpSpPr>
      <xdr:grpSpPr>
        <a:xfrm>
          <a:off x="3810360" y="145453"/>
          <a:ext cx="2804803" cy="1427940"/>
          <a:chOff x="2697801" y="527302"/>
          <a:chExt cx="2415259" cy="1232694"/>
        </a:xfrm>
      </xdr:grpSpPr>
      <xdr:sp macro="" textlink="">
        <xdr:nvSpPr>
          <xdr:cNvPr id="2" name="Rectangle: Rounded Corners 1">
            <a:extLst>
              <a:ext uri="{FF2B5EF4-FFF2-40B4-BE49-F238E27FC236}">
                <a16:creationId xmlns:a16="http://schemas.microsoft.com/office/drawing/2014/main" id="{D1224CED-4B6A-5A03-9F19-22D5671EA770}"/>
              </a:ext>
            </a:extLst>
          </xdr:cNvPr>
          <xdr:cNvSpPr/>
        </xdr:nvSpPr>
        <xdr:spPr>
          <a:xfrm>
            <a:off x="2697801" y="527302"/>
            <a:ext cx="2415259" cy="1232694"/>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E4">
        <xdr:nvSpPr>
          <xdr:cNvPr id="3" name="TextBox 2">
            <a:extLst>
              <a:ext uri="{FF2B5EF4-FFF2-40B4-BE49-F238E27FC236}">
                <a16:creationId xmlns:a16="http://schemas.microsoft.com/office/drawing/2014/main" id="{15029FE1-DAAB-01D2-831A-5EC8729ED4BE}"/>
              </a:ext>
            </a:extLst>
          </xdr:cNvPr>
          <xdr:cNvSpPr txBox="1"/>
        </xdr:nvSpPr>
        <xdr:spPr>
          <a:xfrm>
            <a:off x="3882570" y="716959"/>
            <a:ext cx="943429" cy="5938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BB8740-85E7-45D9-9140-A2763ECEBD7B}" type="TxLink">
              <a:rPr lang="en-US" sz="2400" b="1" i="0" u="none" strike="noStrike">
                <a:solidFill>
                  <a:srgbClr val="000000"/>
                </a:solidFill>
                <a:latin typeface="Calibri"/>
                <a:ea typeface="Calibri"/>
                <a:cs typeface="Calibri"/>
              </a:rPr>
              <a:pPr/>
              <a:t>3555</a:t>
            </a:fld>
            <a:endParaRPr lang="en-IN" sz="2400" b="1"/>
          </a:p>
        </xdr:txBody>
      </xdr:sp>
      <xdr:sp macro="" textlink="'Total customers'!E4">
        <xdr:nvSpPr>
          <xdr:cNvPr id="4" name="TextBox 3">
            <a:extLst>
              <a:ext uri="{FF2B5EF4-FFF2-40B4-BE49-F238E27FC236}">
                <a16:creationId xmlns:a16="http://schemas.microsoft.com/office/drawing/2014/main" id="{C3A2D165-B5B5-4FC9-8FFF-368369FCAFA6}"/>
              </a:ext>
            </a:extLst>
          </xdr:cNvPr>
          <xdr:cNvSpPr txBox="1"/>
        </xdr:nvSpPr>
        <xdr:spPr>
          <a:xfrm>
            <a:off x="2938194" y="1332655"/>
            <a:ext cx="1946771" cy="3183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Customer</a:t>
            </a:r>
            <a:endParaRPr lang="en-IN" sz="2000" b="1"/>
          </a:p>
        </xdr:txBody>
      </xdr:sp>
      <xdr:pic>
        <xdr:nvPicPr>
          <xdr:cNvPr id="6" name="Picture 5">
            <a:extLst>
              <a:ext uri="{FF2B5EF4-FFF2-40B4-BE49-F238E27FC236}">
                <a16:creationId xmlns:a16="http://schemas.microsoft.com/office/drawing/2014/main" id="{7A0939A5-3471-3DA4-2DA4-DEE71E74D6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3679" y="671288"/>
            <a:ext cx="644071" cy="585105"/>
          </a:xfrm>
          <a:prstGeom prst="rect">
            <a:avLst/>
          </a:prstGeom>
        </xdr:spPr>
      </xdr:pic>
    </xdr:grpSp>
    <xdr:clientData/>
  </xdr:twoCellAnchor>
  <xdr:twoCellAnchor>
    <xdr:from>
      <xdr:col>16</xdr:col>
      <xdr:colOff>639739</xdr:colOff>
      <xdr:row>0</xdr:row>
      <xdr:rowOff>134378</xdr:rowOff>
    </xdr:from>
    <xdr:to>
      <xdr:col>21</xdr:col>
      <xdr:colOff>167728</xdr:colOff>
      <xdr:row>8</xdr:row>
      <xdr:rowOff>122360</xdr:rowOff>
    </xdr:to>
    <xdr:grpSp>
      <xdr:nvGrpSpPr>
        <xdr:cNvPr id="13" name="Group 12">
          <a:extLst>
            <a:ext uri="{FF2B5EF4-FFF2-40B4-BE49-F238E27FC236}">
              <a16:creationId xmlns:a16="http://schemas.microsoft.com/office/drawing/2014/main" id="{FA8B3F93-C374-4621-974B-8EFB7D300B85}"/>
            </a:ext>
          </a:extLst>
        </xdr:cNvPr>
        <xdr:cNvGrpSpPr/>
      </xdr:nvGrpSpPr>
      <xdr:grpSpPr>
        <a:xfrm>
          <a:off x="10995124" y="134378"/>
          <a:ext cx="2764046" cy="1453367"/>
          <a:chOff x="2697801" y="527302"/>
          <a:chExt cx="2415259" cy="1232694"/>
        </a:xfrm>
      </xdr:grpSpPr>
      <xdr:sp macro="" textlink="">
        <xdr:nvSpPr>
          <xdr:cNvPr id="14" name="Rectangle: Rounded Corners 13">
            <a:extLst>
              <a:ext uri="{FF2B5EF4-FFF2-40B4-BE49-F238E27FC236}">
                <a16:creationId xmlns:a16="http://schemas.microsoft.com/office/drawing/2014/main" id="{CB37E6EC-EF17-3629-A2A0-4A6E1084B9B2}"/>
              </a:ext>
            </a:extLst>
          </xdr:cNvPr>
          <xdr:cNvSpPr/>
        </xdr:nvSpPr>
        <xdr:spPr>
          <a:xfrm>
            <a:off x="2697801" y="527302"/>
            <a:ext cx="2415259" cy="1232694"/>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0">
        <xdr:nvSpPr>
          <xdr:cNvPr id="15" name="TextBox 14">
            <a:extLst>
              <a:ext uri="{FF2B5EF4-FFF2-40B4-BE49-F238E27FC236}">
                <a16:creationId xmlns:a16="http://schemas.microsoft.com/office/drawing/2014/main" id="{3B1D618F-292F-8A22-F9C6-F007BE944502}"/>
              </a:ext>
            </a:extLst>
          </xdr:cNvPr>
          <xdr:cNvSpPr txBox="1"/>
        </xdr:nvSpPr>
        <xdr:spPr>
          <a:xfrm>
            <a:off x="4037975" y="723044"/>
            <a:ext cx="878352" cy="5386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D83D61-CE0C-4208-9449-DCB86AF53D17}" type="TxLink">
              <a:rPr lang="en-US" sz="2400" b="1" i="0" u="none" strike="noStrike">
                <a:solidFill>
                  <a:srgbClr val="000000"/>
                </a:solidFill>
                <a:latin typeface="Calibri"/>
                <a:ea typeface="Calibri"/>
                <a:cs typeface="Calibri"/>
              </a:rPr>
              <a:pPr/>
              <a:t>#REF!</a:t>
            </a:fld>
            <a:endParaRPr lang="en-IN" sz="2400" b="1"/>
          </a:p>
        </xdr:txBody>
      </xdr:sp>
      <xdr:sp macro="" textlink="'Total customers'!E4">
        <xdr:nvSpPr>
          <xdr:cNvPr id="16" name="TextBox 15">
            <a:extLst>
              <a:ext uri="{FF2B5EF4-FFF2-40B4-BE49-F238E27FC236}">
                <a16:creationId xmlns:a16="http://schemas.microsoft.com/office/drawing/2014/main" id="{7C5518E9-1F6F-F23B-7582-A3389AE1C166}"/>
              </a:ext>
            </a:extLst>
          </xdr:cNvPr>
          <xdr:cNvSpPr txBox="1"/>
        </xdr:nvSpPr>
        <xdr:spPr>
          <a:xfrm>
            <a:off x="2938193" y="1332655"/>
            <a:ext cx="1972514" cy="2558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Women</a:t>
            </a:r>
            <a:r>
              <a:rPr lang="en-IN" sz="2000" b="1" baseline="0"/>
              <a:t> Customer</a:t>
            </a:r>
            <a:endParaRPr lang="en-IN" sz="2000" b="1"/>
          </a:p>
        </xdr:txBody>
      </xdr:sp>
      <xdr:pic>
        <xdr:nvPicPr>
          <xdr:cNvPr id="17" name="Picture 16">
            <a:extLst>
              <a:ext uri="{FF2B5EF4-FFF2-40B4-BE49-F238E27FC236}">
                <a16:creationId xmlns:a16="http://schemas.microsoft.com/office/drawing/2014/main" id="{460E731C-5D2A-CBF3-DF8B-49AD3F69BD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974055" y="671288"/>
            <a:ext cx="583318" cy="585105"/>
          </a:xfrm>
          <a:prstGeom prst="rect">
            <a:avLst/>
          </a:prstGeom>
        </xdr:spPr>
      </xdr:pic>
    </xdr:grpSp>
    <xdr:clientData/>
  </xdr:twoCellAnchor>
  <xdr:twoCellAnchor>
    <xdr:from>
      <xdr:col>22</xdr:col>
      <xdr:colOff>419294</xdr:colOff>
      <xdr:row>0</xdr:row>
      <xdr:rowOff>112924</xdr:rowOff>
    </xdr:from>
    <xdr:to>
      <xdr:col>26</xdr:col>
      <xdr:colOff>455873</xdr:colOff>
      <xdr:row>8</xdr:row>
      <xdr:rowOff>32999</xdr:rowOff>
    </xdr:to>
    <xdr:grpSp>
      <xdr:nvGrpSpPr>
        <xdr:cNvPr id="18" name="Group 17">
          <a:extLst>
            <a:ext uri="{FF2B5EF4-FFF2-40B4-BE49-F238E27FC236}">
              <a16:creationId xmlns:a16="http://schemas.microsoft.com/office/drawing/2014/main" id="{535B883C-7946-439A-876F-D2BFDBB5862C}"/>
            </a:ext>
          </a:extLst>
        </xdr:cNvPr>
        <xdr:cNvGrpSpPr/>
      </xdr:nvGrpSpPr>
      <xdr:grpSpPr>
        <a:xfrm>
          <a:off x="14657948" y="112924"/>
          <a:ext cx="2625425" cy="1385460"/>
          <a:chOff x="2697801" y="527302"/>
          <a:chExt cx="2415259" cy="1232694"/>
        </a:xfrm>
      </xdr:grpSpPr>
      <xdr:sp macro="" textlink="">
        <xdr:nvSpPr>
          <xdr:cNvPr id="19" name="Rectangle: Rounded Corners 18">
            <a:extLst>
              <a:ext uri="{FF2B5EF4-FFF2-40B4-BE49-F238E27FC236}">
                <a16:creationId xmlns:a16="http://schemas.microsoft.com/office/drawing/2014/main" id="{A3657CCC-4A4F-9B65-C333-AA5C6EBAB7AC}"/>
              </a:ext>
            </a:extLst>
          </xdr:cNvPr>
          <xdr:cNvSpPr/>
        </xdr:nvSpPr>
        <xdr:spPr>
          <a:xfrm>
            <a:off x="2697801" y="527302"/>
            <a:ext cx="2415259" cy="1232694"/>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6">
        <xdr:nvSpPr>
          <xdr:cNvPr id="20" name="TextBox 19">
            <a:extLst>
              <a:ext uri="{FF2B5EF4-FFF2-40B4-BE49-F238E27FC236}">
                <a16:creationId xmlns:a16="http://schemas.microsoft.com/office/drawing/2014/main" id="{E59A7908-860B-D866-EFB2-09E3FC669FAD}"/>
              </a:ext>
            </a:extLst>
          </xdr:cNvPr>
          <xdr:cNvSpPr txBox="1"/>
        </xdr:nvSpPr>
        <xdr:spPr>
          <a:xfrm>
            <a:off x="3860436" y="825061"/>
            <a:ext cx="1203701" cy="389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5FF815-E02B-4876-9D45-466FADE54A19}" type="TxLink">
              <a:rPr lang="en-US" sz="1800" b="1" i="0" u="none" strike="noStrike">
                <a:solidFill>
                  <a:srgbClr val="000000"/>
                </a:solidFill>
                <a:latin typeface="Calibri"/>
                <a:ea typeface="Calibri"/>
                <a:cs typeface="Calibri"/>
              </a:rPr>
              <a:pPr/>
              <a:t>$10,819 K</a:t>
            </a:fld>
            <a:endParaRPr lang="en-US" sz="1800" b="1"/>
          </a:p>
        </xdr:txBody>
      </xdr:sp>
      <xdr:sp macro="" textlink="'Total customers'!E4">
        <xdr:nvSpPr>
          <xdr:cNvPr id="21" name="TextBox 20">
            <a:extLst>
              <a:ext uri="{FF2B5EF4-FFF2-40B4-BE49-F238E27FC236}">
                <a16:creationId xmlns:a16="http://schemas.microsoft.com/office/drawing/2014/main" id="{EC18C2B2-097A-E01E-A6D2-DBFF73D852E1}"/>
              </a:ext>
            </a:extLst>
          </xdr:cNvPr>
          <xdr:cNvSpPr txBox="1"/>
        </xdr:nvSpPr>
        <xdr:spPr>
          <a:xfrm>
            <a:off x="3010919" y="1332655"/>
            <a:ext cx="1946771" cy="3183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2000" b="1" baseline="0"/>
              <a:t> Revenue</a:t>
            </a:r>
            <a:endParaRPr lang="en-IN" sz="2000" b="1"/>
          </a:p>
        </xdr:txBody>
      </xdr:sp>
      <xdr:pic>
        <xdr:nvPicPr>
          <xdr:cNvPr id="22" name="Picture 21">
            <a:extLst>
              <a:ext uri="{FF2B5EF4-FFF2-40B4-BE49-F238E27FC236}">
                <a16:creationId xmlns:a16="http://schemas.microsoft.com/office/drawing/2014/main" id="{A997B084-C275-7E9B-2FCE-4C1AB66E2F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974776" y="671288"/>
            <a:ext cx="581876" cy="585105"/>
          </a:xfrm>
          <a:prstGeom prst="rect">
            <a:avLst/>
          </a:prstGeom>
        </xdr:spPr>
      </xdr:pic>
    </xdr:grpSp>
    <xdr:clientData/>
  </xdr:twoCellAnchor>
  <xdr:twoCellAnchor>
    <xdr:from>
      <xdr:col>11</xdr:col>
      <xdr:colOff>484798</xdr:colOff>
      <xdr:row>1</xdr:row>
      <xdr:rowOff>10376</xdr:rowOff>
    </xdr:from>
    <xdr:to>
      <xdr:col>15</xdr:col>
      <xdr:colOff>590595</xdr:colOff>
      <xdr:row>8</xdr:row>
      <xdr:rowOff>108008</xdr:rowOff>
    </xdr:to>
    <xdr:grpSp>
      <xdr:nvGrpSpPr>
        <xdr:cNvPr id="25" name="Group 24">
          <a:extLst>
            <a:ext uri="{FF2B5EF4-FFF2-40B4-BE49-F238E27FC236}">
              <a16:creationId xmlns:a16="http://schemas.microsoft.com/office/drawing/2014/main" id="{3299D2EE-2908-1C02-BCAB-6FDF5034DC9D}"/>
            </a:ext>
          </a:extLst>
        </xdr:cNvPr>
        <xdr:cNvGrpSpPr/>
      </xdr:nvGrpSpPr>
      <xdr:grpSpPr>
        <a:xfrm>
          <a:off x="7604125" y="193549"/>
          <a:ext cx="2694643" cy="1379844"/>
          <a:chOff x="6063013" y="185553"/>
          <a:chExt cx="2418558" cy="1220324"/>
        </a:xfrm>
      </xdr:grpSpPr>
      <xdr:grpSp>
        <xdr:nvGrpSpPr>
          <xdr:cNvPr id="8" name="Group 7">
            <a:extLst>
              <a:ext uri="{FF2B5EF4-FFF2-40B4-BE49-F238E27FC236}">
                <a16:creationId xmlns:a16="http://schemas.microsoft.com/office/drawing/2014/main" id="{B71128A8-F9A6-4E15-8709-1CD5244116DA}"/>
              </a:ext>
            </a:extLst>
          </xdr:cNvPr>
          <xdr:cNvGrpSpPr/>
        </xdr:nvGrpSpPr>
        <xdr:grpSpPr>
          <a:xfrm>
            <a:off x="6063013" y="185553"/>
            <a:ext cx="2418558" cy="1220324"/>
            <a:chOff x="2697801" y="527302"/>
            <a:chExt cx="2415259" cy="1232694"/>
          </a:xfrm>
        </xdr:grpSpPr>
        <xdr:sp macro="" textlink="">
          <xdr:nvSpPr>
            <xdr:cNvPr id="9" name="Rectangle: Rounded Corners 8">
              <a:extLst>
                <a:ext uri="{FF2B5EF4-FFF2-40B4-BE49-F238E27FC236}">
                  <a16:creationId xmlns:a16="http://schemas.microsoft.com/office/drawing/2014/main" id="{B9FFBFCE-28A7-41E5-8977-29B06D35FF06}"/>
                </a:ext>
              </a:extLst>
            </xdr:cNvPr>
            <xdr:cNvSpPr/>
          </xdr:nvSpPr>
          <xdr:spPr>
            <a:xfrm>
              <a:off x="2697801" y="527302"/>
              <a:ext cx="2415259" cy="1232694"/>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F11">
          <xdr:nvSpPr>
            <xdr:cNvPr id="10" name="TextBox 9">
              <a:extLst>
                <a:ext uri="{FF2B5EF4-FFF2-40B4-BE49-F238E27FC236}">
                  <a16:creationId xmlns:a16="http://schemas.microsoft.com/office/drawing/2014/main" id="{282F222A-36C9-8C63-C9D1-B3AF099B4640}"/>
                </a:ext>
              </a:extLst>
            </xdr:cNvPr>
            <xdr:cNvSpPr txBox="1"/>
          </xdr:nvSpPr>
          <xdr:spPr>
            <a:xfrm>
              <a:off x="4090875" y="727950"/>
              <a:ext cx="943429" cy="5938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5887F2-77EA-49AD-B146-49B764AD67F7}" type="TxLink">
                <a:rPr lang="en-US" sz="2400" b="1" i="0" u="none" strike="noStrike">
                  <a:solidFill>
                    <a:srgbClr val="000000"/>
                  </a:solidFill>
                  <a:latin typeface="Calibri"/>
                  <a:ea typeface="Calibri"/>
                  <a:cs typeface="Calibri"/>
                </a:rPr>
                <a:pPr/>
                <a:t>3555</a:t>
              </a:fld>
              <a:endParaRPr lang="en-IN" sz="2400" b="1"/>
            </a:p>
          </xdr:txBody>
        </xdr:sp>
        <xdr:sp macro="" textlink="'Total customers'!E4">
          <xdr:nvSpPr>
            <xdr:cNvPr id="11" name="TextBox 10">
              <a:extLst>
                <a:ext uri="{FF2B5EF4-FFF2-40B4-BE49-F238E27FC236}">
                  <a16:creationId xmlns:a16="http://schemas.microsoft.com/office/drawing/2014/main" id="{19A08BE3-A146-DA6B-A132-C5296A29EC9A}"/>
                </a:ext>
              </a:extLst>
            </xdr:cNvPr>
            <xdr:cNvSpPr txBox="1"/>
          </xdr:nvSpPr>
          <xdr:spPr>
            <a:xfrm>
              <a:off x="3003975" y="1330823"/>
              <a:ext cx="1842240" cy="319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Male</a:t>
              </a:r>
              <a:r>
                <a:rPr lang="en-IN" sz="2000" b="1" baseline="0"/>
                <a:t> Customer</a:t>
              </a:r>
            </a:p>
            <a:p>
              <a:endParaRPr lang="en-IN" sz="2000" b="1"/>
            </a:p>
          </xdr:txBody>
        </xdr:sp>
      </xdr:grpSp>
      <xdr:pic>
        <xdr:nvPicPr>
          <xdr:cNvPr id="24" name="Picture 23">
            <a:extLst>
              <a:ext uri="{FF2B5EF4-FFF2-40B4-BE49-F238E27FC236}">
                <a16:creationId xmlns:a16="http://schemas.microsoft.com/office/drawing/2014/main" id="{D5E5EE1A-AA7B-8F82-DC46-BE21307CA3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88330" y="287072"/>
            <a:ext cx="658940" cy="647906"/>
          </a:xfrm>
          <a:prstGeom prst="rect">
            <a:avLst/>
          </a:prstGeom>
        </xdr:spPr>
      </xdr:pic>
    </xdr:grpSp>
    <xdr:clientData/>
  </xdr:twoCellAnchor>
  <xdr:twoCellAnchor>
    <xdr:from>
      <xdr:col>19</xdr:col>
      <xdr:colOff>178772</xdr:colOff>
      <xdr:row>16</xdr:row>
      <xdr:rowOff>23694</xdr:rowOff>
    </xdr:from>
    <xdr:to>
      <xdr:col>27</xdr:col>
      <xdr:colOff>178772</xdr:colOff>
      <xdr:row>29</xdr:row>
      <xdr:rowOff>28473</xdr:rowOff>
    </xdr:to>
    <xdr:grpSp>
      <xdr:nvGrpSpPr>
        <xdr:cNvPr id="49" name="Group 48">
          <a:extLst>
            <a:ext uri="{FF2B5EF4-FFF2-40B4-BE49-F238E27FC236}">
              <a16:creationId xmlns:a16="http://schemas.microsoft.com/office/drawing/2014/main" id="{E4FB698F-CF1B-3B56-1D9F-1D6CC68EE2C9}"/>
            </a:ext>
          </a:extLst>
        </xdr:cNvPr>
        <xdr:cNvGrpSpPr/>
      </xdr:nvGrpSpPr>
      <xdr:grpSpPr>
        <a:xfrm>
          <a:off x="12475791" y="2954463"/>
          <a:ext cx="5177693" cy="2386029"/>
          <a:chOff x="12467198" y="3295579"/>
          <a:chExt cx="5174074" cy="2336007"/>
        </a:xfrm>
      </xdr:grpSpPr>
      <xdr:sp macro="" textlink="">
        <xdr:nvSpPr>
          <xdr:cNvPr id="29" name="Rectangle: Rounded Corners 28">
            <a:extLst>
              <a:ext uri="{FF2B5EF4-FFF2-40B4-BE49-F238E27FC236}">
                <a16:creationId xmlns:a16="http://schemas.microsoft.com/office/drawing/2014/main" id="{ECA5D7D7-AB73-FCD7-542D-1AC8D6F2946B}"/>
              </a:ext>
            </a:extLst>
          </xdr:cNvPr>
          <xdr:cNvSpPr/>
        </xdr:nvSpPr>
        <xdr:spPr>
          <a:xfrm>
            <a:off x="12467198" y="3295579"/>
            <a:ext cx="5174074" cy="2336007"/>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32" name="Chart 31">
            <a:extLst>
              <a:ext uri="{FF2B5EF4-FFF2-40B4-BE49-F238E27FC236}">
                <a16:creationId xmlns:a16="http://schemas.microsoft.com/office/drawing/2014/main" id="{23A7B8F9-D2A3-4900-B410-42F343323942}"/>
              </a:ext>
            </a:extLst>
          </xdr:cNvPr>
          <xdr:cNvGraphicFramePr>
            <a:graphicFrameLocks/>
          </xdr:cNvGraphicFramePr>
        </xdr:nvGraphicFramePr>
        <xdr:xfrm>
          <a:off x="12724989" y="3324512"/>
          <a:ext cx="4551127" cy="21712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315398</xdr:colOff>
      <xdr:row>9</xdr:row>
      <xdr:rowOff>78189</xdr:rowOff>
    </xdr:from>
    <xdr:to>
      <xdr:col>19</xdr:col>
      <xdr:colOff>63736</xdr:colOff>
      <xdr:row>29</xdr:row>
      <xdr:rowOff>96689</xdr:rowOff>
    </xdr:to>
    <xdr:grpSp>
      <xdr:nvGrpSpPr>
        <xdr:cNvPr id="54" name="Group 53">
          <a:extLst>
            <a:ext uri="{FF2B5EF4-FFF2-40B4-BE49-F238E27FC236}">
              <a16:creationId xmlns:a16="http://schemas.microsoft.com/office/drawing/2014/main" id="{92C517C1-316E-A7D2-7278-5C9D1885986F}"/>
            </a:ext>
          </a:extLst>
        </xdr:cNvPr>
        <xdr:cNvGrpSpPr/>
      </xdr:nvGrpSpPr>
      <xdr:grpSpPr>
        <a:xfrm>
          <a:off x="3551456" y="1726747"/>
          <a:ext cx="8809299" cy="3681961"/>
          <a:chOff x="3504615" y="2057302"/>
          <a:chExt cx="8872285" cy="3691285"/>
        </a:xfrm>
      </xdr:grpSpPr>
      <xdr:sp macro="" textlink="">
        <xdr:nvSpPr>
          <xdr:cNvPr id="33" name="Rectangle: Rounded Corners 32">
            <a:extLst>
              <a:ext uri="{FF2B5EF4-FFF2-40B4-BE49-F238E27FC236}">
                <a16:creationId xmlns:a16="http://schemas.microsoft.com/office/drawing/2014/main" id="{6E3AA14F-ABEE-0E43-86EB-710AC26EE500}"/>
              </a:ext>
            </a:extLst>
          </xdr:cNvPr>
          <xdr:cNvSpPr/>
        </xdr:nvSpPr>
        <xdr:spPr>
          <a:xfrm>
            <a:off x="3504615" y="2057302"/>
            <a:ext cx="8872285" cy="3691285"/>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48" name="Group 47">
            <a:extLst>
              <a:ext uri="{FF2B5EF4-FFF2-40B4-BE49-F238E27FC236}">
                <a16:creationId xmlns:a16="http://schemas.microsoft.com/office/drawing/2014/main" id="{D9FB5AF0-A3E2-4A2B-50D9-5224CDC12ECD}"/>
              </a:ext>
            </a:extLst>
          </xdr:cNvPr>
          <xdr:cNvGrpSpPr/>
        </xdr:nvGrpSpPr>
        <xdr:grpSpPr>
          <a:xfrm>
            <a:off x="3710513" y="2289760"/>
            <a:ext cx="8414967" cy="3344031"/>
            <a:chOff x="3685756" y="2195996"/>
            <a:chExt cx="8350602" cy="3316180"/>
          </a:xfrm>
        </xdr:grpSpPr>
        <xdr:graphicFrame macro="">
          <xdr:nvGraphicFramePr>
            <xdr:cNvPr id="34" name="Chart 33">
              <a:extLst>
                <a:ext uri="{FF2B5EF4-FFF2-40B4-BE49-F238E27FC236}">
                  <a16:creationId xmlns:a16="http://schemas.microsoft.com/office/drawing/2014/main" id="{D6A04646-73BB-4149-84F6-6704C7B50553}"/>
                </a:ext>
              </a:extLst>
            </xdr:cNvPr>
            <xdr:cNvGraphicFramePr>
              <a:graphicFrameLocks/>
            </xdr:cNvGraphicFramePr>
          </xdr:nvGraphicFramePr>
          <xdr:xfrm>
            <a:off x="3685756" y="2195996"/>
            <a:ext cx="3812992" cy="331618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5" name="Chart 34">
              <a:extLst>
                <a:ext uri="{FF2B5EF4-FFF2-40B4-BE49-F238E27FC236}">
                  <a16:creationId xmlns:a16="http://schemas.microsoft.com/office/drawing/2014/main" id="{E1CD2EDD-99F8-4A1A-A346-865A0B9793A3}"/>
                </a:ext>
              </a:extLst>
            </xdr:cNvPr>
            <xdr:cNvGraphicFramePr>
              <a:graphicFrameLocks/>
            </xdr:cNvGraphicFramePr>
          </xdr:nvGraphicFramePr>
          <xdr:xfrm>
            <a:off x="7879698" y="2270639"/>
            <a:ext cx="4156660" cy="3115931"/>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19</xdr:col>
      <xdr:colOff>298014</xdr:colOff>
      <xdr:row>9</xdr:row>
      <xdr:rowOff>109190</xdr:rowOff>
    </xdr:from>
    <xdr:to>
      <xdr:col>27</xdr:col>
      <xdr:colOff>85084</xdr:colOff>
      <xdr:row>15</xdr:row>
      <xdr:rowOff>27312</xdr:rowOff>
    </xdr:to>
    <xdr:grpSp>
      <xdr:nvGrpSpPr>
        <xdr:cNvPr id="30" name="Group 29">
          <a:extLst>
            <a:ext uri="{FF2B5EF4-FFF2-40B4-BE49-F238E27FC236}">
              <a16:creationId xmlns:a16="http://schemas.microsoft.com/office/drawing/2014/main" id="{9BB2FC0C-E2A6-8907-87CB-3831AC69C142}"/>
            </a:ext>
          </a:extLst>
        </xdr:cNvPr>
        <xdr:cNvGrpSpPr/>
      </xdr:nvGrpSpPr>
      <xdr:grpSpPr>
        <a:xfrm>
          <a:off x="12595033" y="1757748"/>
          <a:ext cx="4964763" cy="1017160"/>
          <a:chOff x="12495701" y="1729863"/>
          <a:chExt cx="4961846" cy="984353"/>
        </a:xfrm>
      </xdr:grpSpPr>
      <xdr:sp macro="" textlink="">
        <xdr:nvSpPr>
          <xdr:cNvPr id="5" name="Rectangle 4">
            <a:extLst>
              <a:ext uri="{FF2B5EF4-FFF2-40B4-BE49-F238E27FC236}">
                <a16:creationId xmlns:a16="http://schemas.microsoft.com/office/drawing/2014/main" id="{6CB9B8E7-4F22-9C4E-7D63-6B38B95DB5D1}"/>
              </a:ext>
            </a:extLst>
          </xdr:cNvPr>
          <xdr:cNvSpPr/>
        </xdr:nvSpPr>
        <xdr:spPr>
          <a:xfrm>
            <a:off x="12495701" y="1729863"/>
            <a:ext cx="4961846" cy="984353"/>
          </a:xfrm>
          <a:prstGeom prst="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7818B69B-61B8-C822-E557-E4D8CDE06918}"/>
              </a:ext>
            </a:extLst>
          </xdr:cNvPr>
          <xdr:cNvSpPr txBox="1"/>
        </xdr:nvSpPr>
        <xdr:spPr>
          <a:xfrm>
            <a:off x="15804134" y="2237157"/>
            <a:ext cx="1586952" cy="411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Unmarried</a:t>
            </a:r>
          </a:p>
          <a:p>
            <a:endParaRPr lang="en-IN" sz="1100"/>
          </a:p>
        </xdr:txBody>
      </xdr:sp>
      <xdr:sp macro="" textlink="'Total customers'!F22">
        <xdr:nvSpPr>
          <xdr:cNvPr id="23" name="TextBox 22">
            <a:extLst>
              <a:ext uri="{FF2B5EF4-FFF2-40B4-BE49-F238E27FC236}">
                <a16:creationId xmlns:a16="http://schemas.microsoft.com/office/drawing/2014/main" id="{E95763A8-8A2E-DE5A-016E-253B8225A8BE}"/>
              </a:ext>
            </a:extLst>
          </xdr:cNvPr>
          <xdr:cNvSpPr txBox="1"/>
        </xdr:nvSpPr>
        <xdr:spPr>
          <a:xfrm>
            <a:off x="15887242" y="1881173"/>
            <a:ext cx="1148044" cy="407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2F7760-677A-4AE7-8E6B-EBB5161AA665}" type="TxLink">
              <a:rPr lang="en-US" sz="2400" b="1" i="0" u="none" strike="noStrike">
                <a:solidFill>
                  <a:srgbClr val="000000"/>
                </a:solidFill>
                <a:latin typeface="Calibri"/>
                <a:ea typeface="Calibri"/>
                <a:cs typeface="Calibri"/>
              </a:rPr>
              <a:pPr/>
              <a:t>1841</a:t>
            </a:fld>
            <a:endParaRPr lang="en-IN" sz="2400" b="1"/>
          </a:p>
        </xdr:txBody>
      </xdr:sp>
      <xdr:sp macro="" textlink="">
        <xdr:nvSpPr>
          <xdr:cNvPr id="27" name="TextBox 26">
            <a:extLst>
              <a:ext uri="{FF2B5EF4-FFF2-40B4-BE49-F238E27FC236}">
                <a16:creationId xmlns:a16="http://schemas.microsoft.com/office/drawing/2014/main" id="{EAD6649E-6678-C760-6383-113007D80E53}"/>
              </a:ext>
            </a:extLst>
          </xdr:cNvPr>
          <xdr:cNvSpPr txBox="1"/>
        </xdr:nvSpPr>
        <xdr:spPr>
          <a:xfrm>
            <a:off x="13187592" y="2230356"/>
            <a:ext cx="1701362" cy="4347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Married</a:t>
            </a:r>
          </a:p>
        </xdr:txBody>
      </xdr:sp>
      <xdr:sp macro="" textlink="'Total customers'!F21">
        <xdr:nvSpPr>
          <xdr:cNvPr id="28" name="TextBox 27">
            <a:extLst>
              <a:ext uri="{FF2B5EF4-FFF2-40B4-BE49-F238E27FC236}">
                <a16:creationId xmlns:a16="http://schemas.microsoft.com/office/drawing/2014/main" id="{AF4AC7D2-F603-7FD3-676F-7551B737AB51}"/>
              </a:ext>
            </a:extLst>
          </xdr:cNvPr>
          <xdr:cNvSpPr txBox="1"/>
        </xdr:nvSpPr>
        <xdr:spPr>
          <a:xfrm>
            <a:off x="13220001" y="1874708"/>
            <a:ext cx="1030645" cy="411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AA2CFA-3FF2-475E-942E-069AD5380F62}" type="TxLink">
              <a:rPr lang="en-US" sz="2400" b="1" i="0" u="none" strike="noStrike">
                <a:solidFill>
                  <a:srgbClr val="000000"/>
                </a:solidFill>
                <a:latin typeface="Calibri"/>
                <a:ea typeface="Calibri"/>
                <a:cs typeface="Calibri"/>
              </a:rPr>
              <a:pPr/>
              <a:t>1714</a:t>
            </a:fld>
            <a:endParaRPr lang="en-IN" sz="2400" b="1"/>
          </a:p>
        </xdr:txBody>
      </xdr:sp>
      <xdr:pic>
        <xdr:nvPicPr>
          <xdr:cNvPr id="45" name="Picture 44">
            <a:extLst>
              <a:ext uri="{FF2B5EF4-FFF2-40B4-BE49-F238E27FC236}">
                <a16:creationId xmlns:a16="http://schemas.microsoft.com/office/drawing/2014/main" id="{A6C1F793-DCF0-120C-8E9F-1CDB2F90C20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305851" y="1792425"/>
            <a:ext cx="509900" cy="823630"/>
          </a:xfrm>
          <a:prstGeom prst="rect">
            <a:avLst/>
          </a:prstGeom>
        </xdr:spPr>
      </xdr:pic>
      <xdr:pic>
        <xdr:nvPicPr>
          <xdr:cNvPr id="47" name="Picture 46">
            <a:extLst>
              <a:ext uri="{FF2B5EF4-FFF2-40B4-BE49-F238E27FC236}">
                <a16:creationId xmlns:a16="http://schemas.microsoft.com/office/drawing/2014/main" id="{C5AE481B-AC50-BFAF-7AA7-BF060B3130A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616910" y="1852047"/>
            <a:ext cx="508740" cy="801232"/>
          </a:xfrm>
          <a:prstGeom prst="rect">
            <a:avLst/>
          </a:prstGeom>
        </xdr:spPr>
      </xdr:pic>
    </xdr:grpSp>
    <xdr:clientData/>
  </xdr:twoCellAnchor>
  <xdr:twoCellAnchor>
    <xdr:from>
      <xdr:col>5</xdr:col>
      <xdr:colOff>417664</xdr:colOff>
      <xdr:row>30</xdr:row>
      <xdr:rowOff>12037</xdr:rowOff>
    </xdr:from>
    <xdr:to>
      <xdr:col>27</xdr:col>
      <xdr:colOff>79681</xdr:colOff>
      <xdr:row>46</xdr:row>
      <xdr:rowOff>120612</xdr:rowOff>
    </xdr:to>
    <xdr:grpSp>
      <xdr:nvGrpSpPr>
        <xdr:cNvPr id="59" name="Group 58">
          <a:extLst>
            <a:ext uri="{FF2B5EF4-FFF2-40B4-BE49-F238E27FC236}">
              <a16:creationId xmlns:a16="http://schemas.microsoft.com/office/drawing/2014/main" id="{AA1CCB32-CDA0-8372-5B11-611D213F863C}"/>
            </a:ext>
          </a:extLst>
        </xdr:cNvPr>
        <xdr:cNvGrpSpPr/>
      </xdr:nvGrpSpPr>
      <xdr:grpSpPr>
        <a:xfrm>
          <a:off x="3653722" y="5507229"/>
          <a:ext cx="13900671" cy="3039345"/>
          <a:chOff x="3679415" y="6060665"/>
          <a:chExt cx="13857339" cy="3064900"/>
        </a:xfrm>
      </xdr:grpSpPr>
      <xdr:sp macro="" textlink="">
        <xdr:nvSpPr>
          <xdr:cNvPr id="57" name="Rectangle: Rounded Corners 56">
            <a:extLst>
              <a:ext uri="{FF2B5EF4-FFF2-40B4-BE49-F238E27FC236}">
                <a16:creationId xmlns:a16="http://schemas.microsoft.com/office/drawing/2014/main" id="{AA9C132D-F1E4-4D3C-D823-1092A38376D7}"/>
              </a:ext>
            </a:extLst>
          </xdr:cNvPr>
          <xdr:cNvSpPr/>
        </xdr:nvSpPr>
        <xdr:spPr>
          <a:xfrm>
            <a:off x="3679415" y="6060665"/>
            <a:ext cx="13857339" cy="306490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58" name="Chart 57">
            <a:extLst>
              <a:ext uri="{FF2B5EF4-FFF2-40B4-BE49-F238E27FC236}">
                <a16:creationId xmlns:a16="http://schemas.microsoft.com/office/drawing/2014/main" id="{51A7CA6B-EEB7-4830-B0C9-BD08C2AE8DEF}"/>
              </a:ext>
            </a:extLst>
          </xdr:cNvPr>
          <xdr:cNvGraphicFramePr>
            <a:graphicFrameLocks/>
          </xdr:cNvGraphicFramePr>
        </xdr:nvGraphicFramePr>
        <xdr:xfrm>
          <a:off x="3810001" y="6214294"/>
          <a:ext cx="13519354" cy="2611693"/>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39635</xdr:colOff>
      <xdr:row>0</xdr:row>
      <xdr:rowOff>80948</xdr:rowOff>
    </xdr:from>
    <xdr:to>
      <xdr:col>5</xdr:col>
      <xdr:colOff>129757</xdr:colOff>
      <xdr:row>45</xdr:row>
      <xdr:rowOff>92405</xdr:rowOff>
    </xdr:to>
    <xdr:grpSp>
      <xdr:nvGrpSpPr>
        <xdr:cNvPr id="26" name="Group 25">
          <a:extLst>
            <a:ext uri="{FF2B5EF4-FFF2-40B4-BE49-F238E27FC236}">
              <a16:creationId xmlns:a16="http://schemas.microsoft.com/office/drawing/2014/main" id="{13676E3B-C654-27B1-FFBC-02203A518D3B}"/>
            </a:ext>
          </a:extLst>
        </xdr:cNvPr>
        <xdr:cNvGrpSpPr/>
      </xdr:nvGrpSpPr>
      <xdr:grpSpPr>
        <a:xfrm>
          <a:off x="39635" y="80948"/>
          <a:ext cx="3326180" cy="8254245"/>
          <a:chOff x="96501" y="88968"/>
          <a:chExt cx="3330184" cy="8801600"/>
        </a:xfrm>
      </xdr:grpSpPr>
      <xdr:sp macro="" textlink="">
        <xdr:nvSpPr>
          <xdr:cNvPr id="38" name="Rectangle: Rounded Corners 37">
            <a:extLst>
              <a:ext uri="{FF2B5EF4-FFF2-40B4-BE49-F238E27FC236}">
                <a16:creationId xmlns:a16="http://schemas.microsoft.com/office/drawing/2014/main" id="{E0AE54EE-CC99-0A15-C724-8EE083E1B6AA}"/>
              </a:ext>
            </a:extLst>
          </xdr:cNvPr>
          <xdr:cNvSpPr/>
        </xdr:nvSpPr>
        <xdr:spPr>
          <a:xfrm>
            <a:off x="96501" y="88968"/>
            <a:ext cx="3330184" cy="8801600"/>
          </a:xfrm>
          <a:prstGeom prst="roundRect">
            <a:avLst/>
          </a:prstGeom>
          <a:solidFill>
            <a:schemeClr val="bg1"/>
          </a:solid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0" name="Customer Status">
                <a:extLst>
                  <a:ext uri="{FF2B5EF4-FFF2-40B4-BE49-F238E27FC236}">
                    <a16:creationId xmlns:a16="http://schemas.microsoft.com/office/drawing/2014/main" id="{8FFD8126-B26B-FDE5-8D52-36F2D836D996}"/>
                  </a:ext>
                </a:extLst>
              </xdr:cNvPr>
              <xdr:cNvGraphicFramePr/>
            </xdr:nvGraphicFramePr>
            <xdr:xfrm>
              <a:off x="187206" y="1729779"/>
              <a:ext cx="3068246" cy="1409497"/>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130231" y="1619720"/>
                <a:ext cx="3064557" cy="1321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1" name="Gender">
                <a:extLst>
                  <a:ext uri="{FF2B5EF4-FFF2-40B4-BE49-F238E27FC236}">
                    <a16:creationId xmlns:a16="http://schemas.microsoft.com/office/drawing/2014/main" id="{186E0CDB-4A2C-A015-64C7-6B59428D7E94}"/>
                  </a:ext>
                </a:extLst>
              </xdr:cNvPr>
              <xdr:cNvGraphicFramePr/>
            </xdr:nvGraphicFramePr>
            <xdr:xfrm>
              <a:off x="231460" y="3340493"/>
              <a:ext cx="3015956" cy="1044946"/>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4432" y="3130267"/>
                <a:ext cx="3012330" cy="979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City">
                <a:extLst>
                  <a:ext uri="{FF2B5EF4-FFF2-40B4-BE49-F238E27FC236}">
                    <a16:creationId xmlns:a16="http://schemas.microsoft.com/office/drawing/2014/main" id="{5430CFAF-FF91-15B2-BACC-4F762BF234E1}"/>
                  </a:ext>
                </a:extLst>
              </xdr:cNvPr>
              <xdr:cNvGraphicFramePr/>
            </xdr:nvGraphicFramePr>
            <xdr:xfrm>
              <a:off x="223424" y="4690458"/>
              <a:ext cx="2995810" cy="3873791"/>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6405" y="4396280"/>
                <a:ext cx="2992208" cy="3632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3" name="Picture 62">
            <a:extLst>
              <a:ext uri="{FF2B5EF4-FFF2-40B4-BE49-F238E27FC236}">
                <a16:creationId xmlns:a16="http://schemas.microsoft.com/office/drawing/2014/main" id="{81DB924F-2C53-9839-F348-E0820E8CDA0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775984" y="93748"/>
            <a:ext cx="1858494" cy="1634681"/>
          </a:xfrm>
          <a:prstGeom prst="rect">
            <a:avLst/>
          </a:prstGeom>
        </xdr:spPr>
      </xdr:pic>
    </xdr:grpSp>
    <xdr:clientData/>
  </xdr:twoCellAnchor>
  <xdr:twoCellAnchor>
    <xdr:from>
      <xdr:col>22</xdr:col>
      <xdr:colOff>398060</xdr:colOff>
      <xdr:row>9</xdr:row>
      <xdr:rowOff>106622</xdr:rowOff>
    </xdr:from>
    <xdr:to>
      <xdr:col>23</xdr:col>
      <xdr:colOff>390951</xdr:colOff>
      <xdr:row>15</xdr:row>
      <xdr:rowOff>21324</xdr:rowOff>
    </xdr:to>
    <xdr:cxnSp macro="">
      <xdr:nvCxnSpPr>
        <xdr:cNvPr id="36" name="Straight Connector 35">
          <a:extLst>
            <a:ext uri="{FF2B5EF4-FFF2-40B4-BE49-F238E27FC236}">
              <a16:creationId xmlns:a16="http://schemas.microsoft.com/office/drawing/2014/main" id="{01A8E874-0476-9807-A564-CEFCBC5BE53E}"/>
            </a:ext>
          </a:extLst>
        </xdr:cNvPr>
        <xdr:cNvCxnSpPr/>
      </xdr:nvCxnSpPr>
      <xdr:spPr>
        <a:xfrm flipH="1">
          <a:off x="14628694" y="1705970"/>
          <a:ext cx="639739" cy="98093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sahal" refreshedDate="46210.636189120371" createdVersion="8" refreshedVersion="8" minRefreshableVersion="3" recordCount="7043" xr:uid="{AE47CC58-5BF7-46A4-B985-70B17FBF18DA}">
  <cacheSource type="worksheet">
    <worksheetSource name="Table1"/>
  </cacheSource>
  <cacheFields count="39">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ount="6">
        <s v="Not Churned"/>
        <s v="Competitor"/>
        <s v="Dissatisfaction"/>
        <s v="Other"/>
        <s v="Price"/>
        <s v="Attitude"/>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1422371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x v="0"/>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x v="0"/>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x v="1"/>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x v="2"/>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x v="2"/>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x v="0"/>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x v="0"/>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x v="0"/>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x v="0"/>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x v="0"/>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x v="0"/>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x v="0"/>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x v="0"/>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x v="0"/>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x v="0"/>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x v="0"/>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x v="0"/>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x v="0"/>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x v="2"/>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x v="1"/>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x v="0"/>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x v="3"/>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x v="0"/>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x v="0"/>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x v="4"/>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x v="5"/>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x v="0"/>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x v="0"/>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x v="0"/>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x v="0"/>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x v="0"/>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x v="0"/>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x v="0"/>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x v="0"/>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x v="0"/>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x v="0"/>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x v="0"/>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x v="0"/>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x v="0"/>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x v="0"/>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x v="1"/>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x v="0"/>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x v="0"/>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x v="0"/>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x v="0"/>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x v="0"/>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x v="0"/>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x v="0"/>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x v="0"/>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x v="0"/>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x v="0"/>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x v="0"/>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x v="0"/>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x v="1"/>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x v="2"/>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x v="0"/>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x v="0"/>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x v="0"/>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x v="0"/>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x v="0"/>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x v="0"/>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x v="0"/>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x v="0"/>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x v="5"/>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x v="1"/>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x v="0"/>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x v="0"/>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x v="1"/>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x v="0"/>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x v="0"/>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x v="0"/>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x v="5"/>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x v="1"/>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x v="0"/>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x v="0"/>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x v="1"/>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x v="0"/>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x v="5"/>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x v="0"/>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x v="0"/>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x v="0"/>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x v="0"/>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x v="1"/>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x v="0"/>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x v="5"/>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x v="0"/>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x v="4"/>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x v="4"/>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x v="0"/>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x v="0"/>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x v="0"/>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x v="0"/>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x v="1"/>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x v="1"/>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x v="5"/>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x v="0"/>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x v="0"/>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x v="0"/>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x v="0"/>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x v="0"/>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x v="0"/>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x v="0"/>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x v="0"/>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x v="0"/>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x v="0"/>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x v="0"/>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x v="0"/>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x v="0"/>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x v="0"/>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x v="5"/>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x v="1"/>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x v="0"/>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x v="3"/>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x v="0"/>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x v="0"/>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x v="2"/>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x v="4"/>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x v="0"/>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x v="0"/>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x v="1"/>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x v="0"/>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x v="0"/>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x v="0"/>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x v="0"/>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x v="0"/>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x v="0"/>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x v="1"/>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x v="1"/>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x v="0"/>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x v="0"/>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x v="0"/>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x v="1"/>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x v="0"/>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x v="0"/>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x v="0"/>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x v="0"/>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x v="0"/>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x v="0"/>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x v="0"/>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x v="1"/>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x v="0"/>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x v="0"/>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x v="3"/>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x v="1"/>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x v="0"/>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x v="0"/>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x v="0"/>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x v="0"/>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x v="0"/>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x v="0"/>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x v="0"/>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x v="0"/>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x v="0"/>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x v="0"/>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x v="0"/>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x v="1"/>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x v="0"/>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x v="5"/>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x v="0"/>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x v="1"/>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x v="1"/>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x v="0"/>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x v="0"/>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x v="5"/>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x v="0"/>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x v="0"/>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x v="0"/>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x v="5"/>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x v="0"/>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x v="0"/>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x v="0"/>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x v="0"/>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x v="0"/>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x v="5"/>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x v="1"/>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x v="0"/>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x v="0"/>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x v="0"/>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x v="0"/>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x v="0"/>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x v="1"/>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x v="0"/>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x v="0"/>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x v="0"/>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x v="0"/>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x v="0"/>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x v="1"/>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x v="0"/>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x v="0"/>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x v="0"/>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x v="1"/>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x v="0"/>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x v="0"/>
    <s v="Not Churned"/>
  </r>
  <r>
    <x v="193"/>
    <x v="0"/>
    <x v="5"/>
    <x v="1"/>
    <x v="0"/>
    <x v="157"/>
    <n v="92703"/>
    <n v="33.748635"/>
    <n v="-117.906125"/>
    <n v="0"/>
    <n v="11"/>
    <s v="None"/>
    <s v="No"/>
    <n v="0"/>
    <s v="No"/>
    <s v="Yes"/>
    <s v="DSL"/>
    <n v="59"/>
    <s v="No"/>
    <s v="Yes"/>
    <s v="Yes"/>
    <s v="Yes"/>
    <s v="No"/>
    <s v="No"/>
    <s v="No"/>
    <s v="Yes"/>
    <s v="One Year"/>
    <s v="Yes"/>
    <s v="Credit Card"/>
    <n v="40.4"/>
    <n v="422.6"/>
    <n v="0"/>
    <n v="0"/>
    <n v="0"/>
    <n v="422.6"/>
    <x v="0"/>
    <x v="0"/>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x v="2"/>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x v="0"/>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x v="0"/>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x v="0"/>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x v="2"/>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x v="0"/>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x v="0"/>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x v="1"/>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x v="0"/>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x v="0"/>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x v="0"/>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x v="3"/>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x v="1"/>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x v="5"/>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x v="0"/>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x v="1"/>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x v="1"/>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x v="0"/>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x v="0"/>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x v="1"/>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x v="4"/>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x v="0"/>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x v="5"/>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x v="1"/>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x v="0"/>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x v="0"/>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x v="0"/>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x v="4"/>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x v="0"/>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x v="3"/>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x v="0"/>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x v="0"/>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x v="1"/>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x v="0"/>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x v="3"/>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x v="0"/>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x v="0"/>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x v="0"/>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x v="0"/>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x v="0"/>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x v="5"/>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x v="5"/>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x v="0"/>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x v="0"/>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x v="0"/>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x v="0"/>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x v="0"/>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x v="0"/>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x v="0"/>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x v="0"/>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x v="0"/>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x v="0"/>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x v="3"/>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x v="0"/>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x v="1"/>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x v="0"/>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x v="0"/>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x v="3"/>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x v="1"/>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x v="2"/>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x v="0"/>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x v="0"/>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x v="0"/>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x v="0"/>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x v="0"/>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x v="0"/>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x v="0"/>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x v="5"/>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x v="3"/>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x v="0"/>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x v="0"/>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x v="0"/>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x v="0"/>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x v="0"/>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x v="4"/>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x v="0"/>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x v="0"/>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x v="2"/>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x v="0"/>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x v="0"/>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x v="2"/>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x v="4"/>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x v="2"/>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x v="0"/>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x v="0"/>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x v="0"/>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x v="0"/>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x v="5"/>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x v="0"/>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x v="5"/>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x v="0"/>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x v="0"/>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x v="0"/>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x v="0"/>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x v="0"/>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x v="2"/>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x v="0"/>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x v="0"/>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x v="0"/>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x v="2"/>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x v="0"/>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x v="0"/>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x v="0"/>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x v="0"/>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x v="0"/>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x v="0"/>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x v="0"/>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x v="0"/>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x v="0"/>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x v="0"/>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x v="4"/>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x v="0"/>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x v="0"/>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x v="0"/>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x v="0"/>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x v="0"/>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x v="0"/>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x v="5"/>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x v="0"/>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x v="0"/>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x v="0"/>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x v="0"/>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x v="0"/>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x v="0"/>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x v="1"/>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x v="4"/>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x v="0"/>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x v="0"/>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x v="0"/>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x v="0"/>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x v="0"/>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x v="0"/>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x v="0"/>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x v="4"/>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x v="0"/>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x v="0"/>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x v="0"/>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x v="0"/>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x v="2"/>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x v="0"/>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x v="0"/>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x v="2"/>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x v="1"/>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x v="0"/>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x v="3"/>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x v="0"/>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x v="1"/>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x v="0"/>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x v="0"/>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x v="0"/>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x v="1"/>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x v="0"/>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x v="0"/>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x v="1"/>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x v="0"/>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x v="0"/>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x v="0"/>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x v="5"/>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x v="2"/>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x v="0"/>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x v="2"/>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x v="4"/>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x v="0"/>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x v="3"/>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x v="0"/>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x v="5"/>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x v="0"/>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x v="0"/>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x v="0"/>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x v="1"/>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x v="0"/>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x v="0"/>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x v="0"/>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x v="0"/>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x v="0"/>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x v="0"/>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x v="0"/>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x v="0"/>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x v="0"/>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x v="0"/>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x v="0"/>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x v="0"/>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x v="0"/>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x v="0"/>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x v="0"/>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x v="2"/>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x v="0"/>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x v="1"/>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x v="0"/>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x v="0"/>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x v="0"/>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x v="3"/>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x v="0"/>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x v="0"/>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x v="0"/>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x v="2"/>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x v="0"/>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x v="1"/>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x v="0"/>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x v="0"/>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x v="0"/>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x v="0"/>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x v="0"/>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x v="0"/>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x v="1"/>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x v="0"/>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x v="0"/>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x v="1"/>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x v="0"/>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x v="5"/>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x v="0"/>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x v="0"/>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x v="0"/>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x v="0"/>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x v="4"/>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x v="0"/>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x v="0"/>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x v="2"/>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x v="4"/>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x v="0"/>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x v="1"/>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x v="1"/>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x v="4"/>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x v="4"/>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x v="0"/>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x v="0"/>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x v="0"/>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x v="0"/>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x v="0"/>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x v="0"/>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x v="0"/>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x v="5"/>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x v="0"/>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x v="0"/>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x v="1"/>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x v="0"/>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x v="0"/>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x v="3"/>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x v="1"/>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x v="0"/>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x v="3"/>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x v="1"/>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x v="5"/>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x v="1"/>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x v="0"/>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x v="0"/>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x v="2"/>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x v="0"/>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x v="0"/>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x v="5"/>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x v="0"/>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x v="1"/>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x v="0"/>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x v="0"/>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x v="0"/>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x v="0"/>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x v="0"/>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x v="1"/>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x v="0"/>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x v="0"/>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x v="0"/>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x v="0"/>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x v="0"/>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x v="0"/>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x v="0"/>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x v="0"/>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x v="0"/>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x v="0"/>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x v="0"/>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x v="0"/>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x v="1"/>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x v="0"/>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x v="1"/>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x v="0"/>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x v="2"/>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x v="4"/>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x v="1"/>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x v="0"/>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x v="5"/>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x v="0"/>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x v="1"/>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x v="1"/>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x v="0"/>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x v="0"/>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x v="2"/>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x v="0"/>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x v="0"/>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x v="0"/>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x v="1"/>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x v="0"/>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x v="0"/>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x v="0"/>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x v="0"/>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x v="1"/>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x v="0"/>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x v="1"/>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x v="0"/>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x v="4"/>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x v="3"/>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x v="0"/>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x v="0"/>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x v="0"/>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x v="1"/>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x v="0"/>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x v="4"/>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x v="0"/>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x v="0"/>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x v="0"/>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x v="0"/>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x v="1"/>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x v="0"/>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x v="0"/>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x v="0"/>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x v="1"/>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x v="1"/>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x v="0"/>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x v="0"/>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x v="0"/>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x v="0"/>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x v="2"/>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x v="4"/>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x v="0"/>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x v="0"/>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x v="0"/>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x v="0"/>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x v="1"/>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x v="0"/>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x v="0"/>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x v="5"/>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x v="0"/>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x v="0"/>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x v="0"/>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x v="1"/>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x v="0"/>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x v="0"/>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x v="1"/>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x v="0"/>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x v="1"/>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x v="0"/>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x v="0"/>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x v="0"/>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x v="1"/>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x v="0"/>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x v="0"/>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x v="0"/>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x v="0"/>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x v="0"/>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x v="0"/>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x v="0"/>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x v="0"/>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x v="0"/>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x v="0"/>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x v="1"/>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x v="0"/>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x v="0"/>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x v="0"/>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x v="4"/>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x v="0"/>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x v="0"/>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x v="0"/>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x v="0"/>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x v="1"/>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x v="0"/>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x v="1"/>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x v="0"/>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x v="1"/>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x v="0"/>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x v="0"/>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x v="0"/>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x v="0"/>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x v="0"/>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x v="0"/>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x v="0"/>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x v="0"/>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x v="1"/>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x v="0"/>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x v="0"/>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x v="0"/>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x v="0"/>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x v="3"/>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x v="0"/>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x v="3"/>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x v="0"/>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x v="0"/>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x v="0"/>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x v="0"/>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x v="0"/>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x v="0"/>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x v="0"/>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x v="0"/>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x v="0"/>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x v="0"/>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x v="0"/>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x v="5"/>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x v="0"/>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x v="4"/>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x v="0"/>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x v="0"/>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x v="1"/>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x v="0"/>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x v="1"/>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x v="0"/>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x v="0"/>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x v="1"/>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x v="5"/>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x v="4"/>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x v="1"/>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x v="0"/>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x v="1"/>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x v="2"/>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x v="0"/>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x v="5"/>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x v="1"/>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x v="0"/>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x v="1"/>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x v="0"/>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x v="0"/>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x v="0"/>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x v="2"/>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x v="0"/>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x v="0"/>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x v="0"/>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x v="0"/>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x v="0"/>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x v="0"/>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x v="0"/>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x v="0"/>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x v="0"/>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x v="0"/>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x v="0"/>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x v="0"/>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x v="4"/>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x v="0"/>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x v="5"/>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x v="0"/>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x v="5"/>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x v="0"/>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x v="1"/>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x v="0"/>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x v="0"/>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x v="0"/>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x v="0"/>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x v="0"/>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x v="0"/>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x v="0"/>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x v="0"/>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x v="0"/>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x v="1"/>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x v="1"/>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x v="0"/>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x v="0"/>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x v="0"/>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x v="1"/>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x v="0"/>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x v="1"/>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x v="1"/>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x v="4"/>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x v="0"/>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x v="0"/>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x v="0"/>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x v="0"/>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x v="0"/>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x v="0"/>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x v="0"/>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x v="0"/>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x v="5"/>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x v="0"/>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x v="1"/>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x v="0"/>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x v="1"/>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x v="0"/>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x v="0"/>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x v="0"/>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x v="0"/>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x v="0"/>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x v="0"/>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x v="1"/>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x v="0"/>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x v="0"/>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x v="0"/>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x v="0"/>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x v="0"/>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x v="3"/>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x v="0"/>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x v="0"/>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x v="0"/>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x v="1"/>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x v="0"/>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x v="5"/>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x v="1"/>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x v="0"/>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x v="0"/>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x v="0"/>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x v="0"/>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x v="0"/>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x v="0"/>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x v="0"/>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x v="0"/>
    <s v="Not Churned"/>
  </r>
  <r>
    <x v="692"/>
    <x v="0"/>
    <x v="46"/>
    <x v="0"/>
    <x v="0"/>
    <x v="1"/>
    <n v="91207"/>
    <n v="34.182378"/>
    <n v="-118.262922"/>
    <n v="4"/>
    <n v="1"/>
    <s v="Offer E"/>
    <s v="No"/>
    <n v="0"/>
    <s v="No"/>
    <s v="Yes"/>
    <s v="DSL"/>
    <n v="29"/>
    <s v="No"/>
    <s v="No"/>
    <s v="No"/>
    <s v="No"/>
    <s v="No"/>
    <s v="No"/>
    <s v="Yes"/>
    <s v="Yes"/>
    <s v="Month-to-Month"/>
    <s v="Yes"/>
    <s v="Bank Withdrawal"/>
    <n v="-4"/>
    <n v="24.8"/>
    <n v="0"/>
    <n v="0"/>
    <n v="0"/>
    <n v="24.8"/>
    <x v="1"/>
    <x v="2"/>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x v="0"/>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x v="1"/>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x v="0"/>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x v="0"/>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x v="0"/>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x v="1"/>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x v="2"/>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x v="0"/>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x v="0"/>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x v="0"/>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x v="0"/>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x v="5"/>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x v="5"/>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x v="0"/>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x v="0"/>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x v="2"/>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x v="0"/>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x v="0"/>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x v="0"/>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x v="0"/>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x v="0"/>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x v="0"/>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x v="0"/>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x v="0"/>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x v="0"/>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x v="0"/>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x v="0"/>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x v="1"/>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x v="0"/>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x v="0"/>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x v="1"/>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x v="0"/>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x v="1"/>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x v="0"/>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x v="0"/>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x v="0"/>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x v="5"/>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x v="0"/>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x v="0"/>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x v="0"/>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x v="0"/>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x v="5"/>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x v="0"/>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x v="3"/>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x v="0"/>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x v="5"/>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x v="0"/>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x v="0"/>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x v="0"/>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x v="0"/>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x v="0"/>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x v="0"/>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x v="0"/>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x v="1"/>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x v="0"/>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x v="0"/>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x v="0"/>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x v="1"/>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x v="0"/>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x v="0"/>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x v="0"/>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x v="0"/>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x v="0"/>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x v="0"/>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x v="0"/>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x v="0"/>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x v="0"/>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x v="0"/>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x v="0"/>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x v="0"/>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x v="0"/>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x v="2"/>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x v="1"/>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x v="3"/>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x v="0"/>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x v="0"/>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x v="3"/>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x v="0"/>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x v="1"/>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x v="0"/>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x v="0"/>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x v="0"/>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x v="0"/>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x v="0"/>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x v="0"/>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x v="0"/>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x v="0"/>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x v="0"/>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x v="0"/>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x v="0"/>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x v="0"/>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x v="0"/>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x v="0"/>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x v="3"/>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x v="5"/>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x v="0"/>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x v="1"/>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x v="0"/>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x v="0"/>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x v="0"/>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x v="1"/>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x v="0"/>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x v="0"/>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x v="0"/>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x v="0"/>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x v="0"/>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x v="0"/>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x v="0"/>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x v="0"/>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x v="0"/>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x v="0"/>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x v="0"/>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x v="0"/>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x v="0"/>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x v="0"/>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x v="0"/>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x v="0"/>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x v="0"/>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x v="0"/>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x v="1"/>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x v="0"/>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x v="1"/>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x v="0"/>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x v="0"/>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x v="0"/>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x v="5"/>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x v="1"/>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x v="0"/>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x v="0"/>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x v="0"/>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x v="3"/>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x v="0"/>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x v="0"/>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x v="3"/>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x v="0"/>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x v="0"/>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x v="0"/>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x v="2"/>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x v="0"/>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x v="0"/>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x v="0"/>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x v="0"/>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x v="0"/>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x v="0"/>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x v="1"/>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x v="0"/>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x v="0"/>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x v="0"/>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x v="0"/>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x v="0"/>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x v="0"/>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x v="0"/>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x v="2"/>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x v="0"/>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x v="4"/>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x v="0"/>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x v="0"/>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x v="0"/>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x v="0"/>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x v="1"/>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x v="0"/>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x v="0"/>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x v="4"/>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x v="0"/>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x v="0"/>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x v="0"/>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x v="0"/>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x v="0"/>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x v="4"/>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x v="0"/>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x v="1"/>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x v="0"/>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x v="0"/>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x v="4"/>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x v="0"/>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x v="1"/>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x v="1"/>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x v="0"/>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x v="0"/>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x v="0"/>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x v="5"/>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x v="0"/>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x v="0"/>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x v="2"/>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x v="0"/>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x v="0"/>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x v="1"/>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x v="0"/>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x v="0"/>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x v="3"/>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x v="0"/>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x v="5"/>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x v="0"/>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x v="0"/>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x v="0"/>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x v="0"/>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x v="0"/>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x v="0"/>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x v="0"/>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x v="0"/>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x v="0"/>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x v="0"/>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x v="0"/>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x v="1"/>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x v="0"/>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x v="0"/>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x v="0"/>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x v="0"/>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x v="4"/>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x v="0"/>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x v="0"/>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x v="0"/>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x v="0"/>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x v="5"/>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x v="0"/>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x v="2"/>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x v="4"/>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x v="3"/>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x v="0"/>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x v="0"/>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x v="0"/>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x v="0"/>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x v="2"/>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x v="0"/>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x v="0"/>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x v="0"/>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x v="0"/>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x v="0"/>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x v="0"/>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x v="0"/>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x v="3"/>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x v="1"/>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x v="0"/>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x v="0"/>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x v="0"/>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x v="0"/>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x v="0"/>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x v="5"/>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x v="0"/>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x v="0"/>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x v="0"/>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x v="0"/>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x v="0"/>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x v="0"/>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x v="0"/>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x v="0"/>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x v="0"/>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x v="0"/>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x v="0"/>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x v="0"/>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x v="1"/>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x v="0"/>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x v="0"/>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x v="0"/>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x v="0"/>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x v="1"/>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x v="1"/>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x v="0"/>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x v="0"/>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x v="3"/>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x v="0"/>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x v="0"/>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x v="0"/>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x v="1"/>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x v="0"/>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x v="0"/>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x v="0"/>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x v="0"/>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x v="0"/>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x v="0"/>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x v="2"/>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x v="0"/>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x v="0"/>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x v="0"/>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x v="5"/>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x v="0"/>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x v="0"/>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x v="0"/>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x v="0"/>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x v="0"/>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x v="0"/>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x v="0"/>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x v="0"/>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x v="0"/>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x v="0"/>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x v="1"/>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x v="0"/>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x v="0"/>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x v="0"/>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x v="0"/>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x v="4"/>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x v="0"/>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x v="0"/>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x v="0"/>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x v="0"/>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x v="0"/>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x v="2"/>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x v="0"/>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x v="0"/>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x v="0"/>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x v="0"/>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x v="2"/>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x v="1"/>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x v="1"/>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x v="0"/>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x v="1"/>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x v="4"/>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x v="1"/>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x v="5"/>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x v="0"/>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x v="0"/>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x v="0"/>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x v="0"/>
    <s v="Not Churned"/>
  </r>
  <r>
    <x v="1006"/>
    <x v="0"/>
    <x v="14"/>
    <x v="1"/>
    <x v="1"/>
    <x v="576"/>
    <n v="93608"/>
    <n v="36.488056"/>
    <n v="-120.407691"/>
    <n v="0"/>
    <n v="1"/>
    <s v="Offer E"/>
    <s v="Yes"/>
    <n v="9"/>
    <s v="No"/>
    <s v="Yes"/>
    <s v="Cable"/>
    <n v="53"/>
    <s v="Yes"/>
    <s v="No"/>
    <s v="No"/>
    <s v="No"/>
    <s v="No"/>
    <s v="No"/>
    <s v="No"/>
    <s v="Yes"/>
    <s v="Month-to-Month"/>
    <s v="No"/>
    <s v="Credit Card"/>
    <n v="49.9"/>
    <n v="49.9"/>
    <n v="0"/>
    <n v="0"/>
    <n v="9"/>
    <n v="58.9"/>
    <x v="2"/>
    <x v="0"/>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x v="3"/>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x v="0"/>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x v="2"/>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x v="0"/>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x v="0"/>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x v="0"/>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x v="0"/>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x v="1"/>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x v="0"/>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x v="0"/>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x v="0"/>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x v="0"/>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x v="0"/>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x v="0"/>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x v="0"/>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x v="0"/>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x v="0"/>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x v="0"/>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x v="0"/>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x v="2"/>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x v="0"/>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x v="0"/>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x v="0"/>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x v="0"/>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x v="0"/>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x v="0"/>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x v="4"/>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x v="0"/>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x v="5"/>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x v="0"/>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x v="0"/>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x v="1"/>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x v="1"/>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x v="0"/>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x v="0"/>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x v="2"/>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x v="0"/>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x v="1"/>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x v="2"/>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x v="0"/>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x v="1"/>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x v="0"/>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x v="0"/>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x v="0"/>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x v="0"/>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x v="0"/>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x v="0"/>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x v="3"/>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x v="0"/>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x v="0"/>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x v="0"/>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x v="0"/>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x v="0"/>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x v="0"/>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x v="0"/>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x v="2"/>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x v="0"/>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x v="0"/>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x v="0"/>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x v="4"/>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x v="0"/>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x v="0"/>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x v="0"/>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x v="0"/>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x v="0"/>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x v="0"/>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x v="5"/>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x v="1"/>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x v="2"/>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x v="0"/>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x v="0"/>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x v="3"/>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x v="1"/>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x v="0"/>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x v="0"/>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x v="0"/>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x v="0"/>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x v="5"/>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x v="1"/>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x v="0"/>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x v="1"/>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x v="5"/>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x v="2"/>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x v="1"/>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x v="3"/>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x v="0"/>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x v="2"/>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x v="0"/>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x v="2"/>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x v="0"/>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x v="4"/>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x v="4"/>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x v="0"/>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x v="0"/>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x v="0"/>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x v="1"/>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x v="0"/>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x v="5"/>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x v="0"/>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x v="3"/>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x v="0"/>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x v="0"/>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x v="0"/>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x v="1"/>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x v="3"/>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x v="1"/>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x v="2"/>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x v="1"/>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x v="0"/>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x v="0"/>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x v="0"/>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x v="0"/>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x v="0"/>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x v="0"/>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x v="0"/>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x v="0"/>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x v="0"/>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x v="0"/>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x v="0"/>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x v="5"/>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x v="0"/>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x v="0"/>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x v="1"/>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x v="0"/>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x v="0"/>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x v="2"/>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x v="0"/>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x v="0"/>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x v="0"/>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x v="0"/>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x v="1"/>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x v="0"/>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x v="1"/>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x v="0"/>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x v="0"/>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x v="0"/>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x v="0"/>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x v="0"/>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x v="0"/>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x v="0"/>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x v="3"/>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x v="0"/>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x v="0"/>
    <s v="Not Churned"/>
  </r>
  <r>
    <x v="1150"/>
    <x v="1"/>
    <x v="60"/>
    <x v="0"/>
    <x v="0"/>
    <x v="31"/>
    <n v="90043"/>
    <n v="33.988543"/>
    <n v="-118.334081"/>
    <n v="8"/>
    <n v="39"/>
    <s v="None"/>
    <s v="No"/>
    <n v="0"/>
    <s v="No"/>
    <s v="Yes"/>
    <s v="DSL"/>
    <n v="48"/>
    <s v="No"/>
    <s v="No"/>
    <s v="No"/>
    <s v="No"/>
    <s v="No"/>
    <s v="No"/>
    <s v="No"/>
    <s v="Yes"/>
    <s v="One Year"/>
    <s v="Yes"/>
    <s v="Credit Card"/>
    <n v="25.25"/>
    <n v="947.75"/>
    <n v="0"/>
    <n v="0"/>
    <n v="0"/>
    <n v="947.75"/>
    <x v="0"/>
    <x v="0"/>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x v="0"/>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x v="0"/>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x v="0"/>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x v="0"/>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x v="1"/>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x v="0"/>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x v="0"/>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x v="0"/>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x v="0"/>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x v="5"/>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x v="0"/>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x v="0"/>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x v="0"/>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x v="0"/>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x v="0"/>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x v="0"/>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x v="0"/>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x v="3"/>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x v="5"/>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x v="0"/>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x v="1"/>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x v="2"/>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x v="0"/>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x v="0"/>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x v="0"/>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x v="0"/>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x v="0"/>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x v="1"/>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x v="0"/>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x v="1"/>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x v="0"/>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x v="0"/>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x v="4"/>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x v="0"/>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x v="0"/>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x v="0"/>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x v="1"/>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x v="0"/>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x v="0"/>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x v="0"/>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x v="0"/>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x v="0"/>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x v="0"/>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x v="0"/>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x v="3"/>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x v="0"/>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x v="0"/>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x v="0"/>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x v="0"/>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x v="0"/>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x v="0"/>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x v="0"/>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x v="1"/>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x v="0"/>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x v="4"/>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x v="0"/>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x v="0"/>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x v="0"/>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x v="0"/>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x v="0"/>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x v="0"/>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x v="0"/>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x v="0"/>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x v="0"/>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x v="2"/>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x v="2"/>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x v="0"/>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x v="0"/>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x v="0"/>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x v="1"/>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x v="0"/>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x v="0"/>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x v="0"/>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x v="0"/>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x v="0"/>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x v="0"/>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x v="0"/>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x v="0"/>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x v="0"/>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x v="5"/>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x v="0"/>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x v="0"/>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x v="0"/>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x v="0"/>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x v="0"/>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x v="4"/>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x v="0"/>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x v="0"/>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x v="0"/>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x v="0"/>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x v="0"/>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x v="0"/>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x v="0"/>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x v="1"/>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x v="0"/>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x v="0"/>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x v="0"/>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x v="1"/>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x v="0"/>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x v="0"/>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x v="0"/>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x v="0"/>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x v="0"/>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x v="0"/>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x v="4"/>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x v="0"/>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x v="0"/>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x v="0"/>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x v="1"/>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x v="0"/>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x v="0"/>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x v="0"/>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x v="1"/>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x v="0"/>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x v="1"/>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x v="0"/>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x v="1"/>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x v="0"/>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x v="5"/>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x v="0"/>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x v="1"/>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x v="0"/>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x v="1"/>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x v="1"/>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x v="0"/>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x v="0"/>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x v="0"/>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x v="0"/>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x v="3"/>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x v="2"/>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x v="0"/>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x v="0"/>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x v="1"/>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x v="0"/>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x v="0"/>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x v="1"/>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x v="0"/>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x v="1"/>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x v="0"/>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x v="0"/>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x v="0"/>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x v="0"/>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x v="1"/>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x v="0"/>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x v="0"/>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x v="0"/>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x v="0"/>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x v="0"/>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x v="0"/>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x v="0"/>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x v="0"/>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x v="0"/>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x v="4"/>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x v="0"/>
    <s v="Not Churned"/>
  </r>
  <r>
    <x v="1305"/>
    <x v="1"/>
    <x v="19"/>
    <x v="0"/>
    <x v="0"/>
    <x v="290"/>
    <n v="95444"/>
    <n v="38.434362"/>
    <n v="-122.86891"/>
    <n v="8"/>
    <n v="49"/>
    <s v="None"/>
    <s v="No"/>
    <n v="0"/>
    <s v="No"/>
    <s v="Yes"/>
    <s v="Cable"/>
    <n v="27"/>
    <s v="No"/>
    <s v="Yes"/>
    <s v="No"/>
    <s v="No"/>
    <s v="Yes"/>
    <s v="Yes"/>
    <s v="Yes"/>
    <s v="Yes"/>
    <s v="Two Year"/>
    <s v="No"/>
    <s v="Credit Card"/>
    <n v="49.65"/>
    <n v="2409.9"/>
    <n v="0"/>
    <n v="0"/>
    <n v="0"/>
    <n v="2409.9"/>
    <x v="0"/>
    <x v="0"/>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x v="0"/>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x v="0"/>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x v="0"/>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x v="0"/>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x v="0"/>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x v="0"/>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x v="0"/>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x v="0"/>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x v="0"/>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x v="0"/>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x v="0"/>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x v="0"/>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x v="0"/>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x v="1"/>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x v="4"/>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x v="0"/>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x v="1"/>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x v="1"/>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x v="0"/>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x v="0"/>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x v="0"/>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x v="0"/>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x v="1"/>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x v="1"/>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x v="1"/>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x v="1"/>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x v="0"/>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x v="5"/>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x v="0"/>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x v="0"/>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x v="0"/>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x v="0"/>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x v="1"/>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x v="0"/>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x v="0"/>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x v="0"/>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x v="0"/>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x v="0"/>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x v="0"/>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x v="0"/>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x v="4"/>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x v="3"/>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x v="1"/>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x v="0"/>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x v="0"/>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x v="2"/>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x v="1"/>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x v="1"/>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x v="0"/>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x v="0"/>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x v="0"/>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x v="0"/>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x v="0"/>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x v="0"/>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x v="1"/>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x v="4"/>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x v="1"/>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x v="0"/>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x v="0"/>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x v="5"/>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x v="1"/>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x v="0"/>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x v="0"/>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x v="5"/>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x v="3"/>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x v="3"/>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x v="1"/>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x v="0"/>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x v="0"/>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x v="0"/>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x v="0"/>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x v="0"/>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x v="0"/>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x v="0"/>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x v="0"/>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x v="0"/>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x v="0"/>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x v="0"/>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x v="0"/>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x v="0"/>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x v="0"/>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x v="0"/>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x v="3"/>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x v="0"/>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x v="0"/>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x v="0"/>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x v="1"/>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x v="1"/>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x v="0"/>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x v="0"/>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x v="0"/>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x v="0"/>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x v="4"/>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x v="0"/>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x v="0"/>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x v="0"/>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x v="1"/>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x v="0"/>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x v="0"/>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x v="0"/>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x v="0"/>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x v="0"/>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x v="1"/>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x v="0"/>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x v="0"/>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x v="0"/>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x v="0"/>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x v="0"/>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x v="1"/>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x v="1"/>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x v="0"/>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x v="0"/>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x v="0"/>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x v="0"/>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x v="0"/>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x v="2"/>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x v="5"/>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x v="0"/>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x v="0"/>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x v="4"/>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x v="0"/>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x v="0"/>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x v="0"/>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x v="0"/>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x v="0"/>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x v="3"/>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x v="3"/>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x v="0"/>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x v="5"/>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x v="2"/>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x v="0"/>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x v="0"/>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x v="0"/>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x v="0"/>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x v="0"/>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x v="0"/>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x v="0"/>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x v="0"/>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x v="0"/>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x v="0"/>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x v="1"/>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x v="0"/>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x v="0"/>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x v="0"/>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x v="2"/>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x v="0"/>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x v="0"/>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x v="0"/>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x v="0"/>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x v="0"/>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x v="2"/>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x v="0"/>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x v="5"/>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x v="2"/>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x v="0"/>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x v="2"/>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x v="0"/>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x v="0"/>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x v="0"/>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x v="0"/>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x v="3"/>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x v="0"/>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x v="0"/>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x v="0"/>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x v="0"/>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x v="0"/>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x v="0"/>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x v="0"/>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x v="2"/>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x v="0"/>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x v="0"/>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x v="0"/>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x v="5"/>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x v="0"/>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x v="0"/>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x v="2"/>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x v="3"/>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x v="0"/>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x v="0"/>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x v="0"/>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x v="0"/>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x v="0"/>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x v="0"/>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x v="0"/>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x v="3"/>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x v="0"/>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x v="0"/>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x v="1"/>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x v="0"/>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x v="0"/>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x v="0"/>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x v="1"/>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x v="1"/>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x v="5"/>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x v="0"/>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x v="0"/>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x v="0"/>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x v="0"/>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x v="0"/>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x v="0"/>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x v="0"/>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x v="0"/>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x v="0"/>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x v="0"/>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x v="3"/>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x v="0"/>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x v="0"/>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x v="4"/>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x v="4"/>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x v="0"/>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x v="0"/>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x v="0"/>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x v="0"/>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x v="0"/>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x v="0"/>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x v="2"/>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x v="0"/>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x v="0"/>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x v="0"/>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x v="0"/>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x v="0"/>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x v="0"/>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x v="2"/>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x v="0"/>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x v="5"/>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x v="0"/>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x v="0"/>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x v="1"/>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x v="0"/>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x v="0"/>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x v="0"/>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x v="0"/>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x v="2"/>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x v="0"/>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x v="0"/>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x v="0"/>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x v="0"/>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x v="0"/>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x v="0"/>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x v="0"/>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x v="0"/>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x v="0"/>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x v="0"/>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x v="1"/>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x v="0"/>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x v="0"/>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x v="2"/>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x v="0"/>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x v="0"/>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x v="0"/>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x v="0"/>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x v="0"/>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x v="0"/>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x v="2"/>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x v="0"/>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x v="0"/>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x v="0"/>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x v="0"/>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x v="0"/>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x v="1"/>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x v="0"/>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x v="0"/>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x v="0"/>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x v="0"/>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x v="0"/>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x v="0"/>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x v="0"/>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x v="0"/>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x v="0"/>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x v="0"/>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x v="0"/>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x v="0"/>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x v="0"/>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x v="1"/>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x v="0"/>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x v="0"/>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x v="0"/>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x v="0"/>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x v="0"/>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x v="5"/>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x v="5"/>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x v="0"/>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x v="0"/>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x v="5"/>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x v="0"/>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x v="0"/>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x v="0"/>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x v="3"/>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x v="0"/>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x v="0"/>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x v="0"/>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x v="0"/>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x v="0"/>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x v="0"/>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x v="2"/>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x v="0"/>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x v="4"/>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x v="0"/>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x v="0"/>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x v="0"/>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x v="0"/>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x v="0"/>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x v="3"/>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x v="0"/>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x v="0"/>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x v="0"/>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x v="0"/>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x v="0"/>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x v="0"/>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x v="0"/>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x v="1"/>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x v="0"/>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x v="1"/>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x v="1"/>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x v="0"/>
    <s v="Not Churned"/>
  </r>
  <r>
    <x v="1621"/>
    <x v="1"/>
    <x v="39"/>
    <x v="1"/>
    <x v="0"/>
    <x v="320"/>
    <n v="91737"/>
    <n v="34.245289"/>
    <n v="-117.642503"/>
    <n v="0"/>
    <n v="40"/>
    <s v="None"/>
    <s v="No"/>
    <n v="0"/>
    <s v="No"/>
    <s v="Yes"/>
    <s v="Cable"/>
    <n v="12"/>
    <s v="No"/>
    <s v="Yes"/>
    <s v="No"/>
    <s v="Yes"/>
    <s v="No"/>
    <s v="No"/>
    <s v="No"/>
    <s v="No"/>
    <s v="One Year"/>
    <s v="No"/>
    <s v="Credit Card"/>
    <n v="36"/>
    <n v="1382.9"/>
    <n v="0"/>
    <n v="130"/>
    <n v="0"/>
    <n v="1512.9"/>
    <x v="0"/>
    <x v="0"/>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x v="0"/>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x v="1"/>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x v="0"/>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x v="0"/>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x v="0"/>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x v="0"/>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x v="3"/>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x v="0"/>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x v="0"/>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x v="0"/>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x v="3"/>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x v="0"/>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x v="0"/>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x v="0"/>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x v="0"/>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x v="1"/>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x v="0"/>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x v="0"/>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x v="1"/>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x v="0"/>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x v="2"/>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x v="0"/>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x v="0"/>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x v="0"/>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x v="0"/>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x v="2"/>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x v="0"/>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x v="3"/>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x v="2"/>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x v="0"/>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x v="0"/>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x v="0"/>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x v="3"/>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x v="0"/>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x v="0"/>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x v="0"/>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x v="2"/>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x v="3"/>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x v="0"/>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x v="0"/>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x v="0"/>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x v="0"/>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x v="0"/>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x v="0"/>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x v="0"/>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x v="0"/>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x v="4"/>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x v="0"/>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x v="3"/>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x v="0"/>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x v="0"/>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x v="0"/>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x v="0"/>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x v="5"/>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x v="3"/>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x v="0"/>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x v="0"/>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x v="0"/>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x v="0"/>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x v="0"/>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x v="0"/>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x v="0"/>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x v="2"/>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x v="0"/>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x v="0"/>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x v="5"/>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x v="0"/>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x v="1"/>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x v="0"/>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x v="0"/>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x v="0"/>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x v="0"/>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x v="0"/>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x v="2"/>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x v="3"/>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x v="0"/>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x v="0"/>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x v="0"/>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x v="0"/>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x v="1"/>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x v="0"/>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x v="0"/>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x v="0"/>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x v="0"/>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x v="1"/>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x v="0"/>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x v="5"/>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x v="5"/>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x v="0"/>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x v="5"/>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x v="0"/>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x v="0"/>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x v="0"/>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x v="0"/>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x v="0"/>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x v="0"/>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x v="5"/>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x v="2"/>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x v="0"/>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x v="0"/>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x v="0"/>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x v="0"/>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x v="5"/>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x v="4"/>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x v="0"/>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x v="0"/>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x v="1"/>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x v="0"/>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x v="0"/>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x v="0"/>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x v="0"/>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x v="0"/>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x v="0"/>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x v="0"/>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x v="0"/>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x v="1"/>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x v="1"/>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x v="0"/>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x v="1"/>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x v="0"/>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x v="0"/>
    <s v="Not Churned"/>
  </r>
  <r>
    <x v="1743"/>
    <x v="0"/>
    <x v="46"/>
    <x v="1"/>
    <x v="2"/>
    <x v="493"/>
    <n v="92234"/>
    <n v="33.829583"/>
    <n v="-116.474131"/>
    <n v="0"/>
    <n v="1"/>
    <s v="Offer E"/>
    <s v="No"/>
    <n v="0"/>
    <s v="No"/>
    <s v="Yes"/>
    <s v="Cable"/>
    <n v="48"/>
    <s v="No"/>
    <s v="No"/>
    <s v="No"/>
    <s v="No"/>
    <s v="No"/>
    <s v="No"/>
    <s v="No"/>
    <s v="No"/>
    <s v="Month-to-Month"/>
    <s v="No"/>
    <s v="Credit Card"/>
    <n v="24.7"/>
    <n v="24.7"/>
    <n v="0"/>
    <n v="70"/>
    <n v="0"/>
    <n v="94.7"/>
    <x v="2"/>
    <x v="0"/>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x v="0"/>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x v="0"/>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x v="0"/>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x v="0"/>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x v="0"/>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x v="0"/>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x v="0"/>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x v="0"/>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x v="0"/>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x v="0"/>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x v="0"/>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x v="4"/>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x v="1"/>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x v="1"/>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x v="0"/>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x v="0"/>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x v="5"/>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x v="0"/>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x v="0"/>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x v="0"/>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x v="0"/>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x v="0"/>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x v="0"/>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x v="0"/>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x v="0"/>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x v="0"/>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x v="0"/>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x v="0"/>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x v="0"/>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x v="0"/>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x v="1"/>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x v="0"/>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x v="0"/>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x v="0"/>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x v="0"/>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x v="0"/>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x v="0"/>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x v="0"/>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x v="0"/>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x v="1"/>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x v="0"/>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x v="0"/>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x v="1"/>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x v="2"/>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x v="0"/>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x v="4"/>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x v="2"/>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x v="0"/>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x v="0"/>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x v="0"/>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x v="1"/>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x v="0"/>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x v="0"/>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x v="0"/>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x v="2"/>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x v="0"/>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x v="0"/>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x v="0"/>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x v="4"/>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x v="3"/>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x v="2"/>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x v="4"/>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x v="0"/>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x v="0"/>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x v="0"/>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x v="0"/>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x v="4"/>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x v="5"/>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x v="0"/>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x v="2"/>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x v="0"/>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x v="0"/>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x v="0"/>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x v="0"/>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x v="2"/>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x v="2"/>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x v="4"/>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x v="0"/>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x v="5"/>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x v="1"/>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x v="0"/>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x v="0"/>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x v="0"/>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x v="0"/>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x v="4"/>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x v="0"/>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x v="0"/>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x v="0"/>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x v="1"/>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x v="4"/>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x v="0"/>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x v="0"/>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x v="0"/>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x v="0"/>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x v="0"/>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x v="0"/>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x v="0"/>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x v="0"/>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x v="0"/>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x v="0"/>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x v="0"/>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x v="0"/>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x v="0"/>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x v="0"/>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x v="2"/>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x v="0"/>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x v="1"/>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x v="1"/>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x v="0"/>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x v="0"/>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x v="1"/>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x v="0"/>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x v="0"/>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x v="0"/>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x v="0"/>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x v="0"/>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x v="3"/>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x v="0"/>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x v="0"/>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x v="0"/>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x v="0"/>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x v="0"/>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x v="0"/>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x v="0"/>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x v="0"/>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x v="0"/>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x v="0"/>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x v="1"/>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x v="0"/>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x v="4"/>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x v="0"/>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x v="3"/>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x v="2"/>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x v="3"/>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x v="0"/>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x v="0"/>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x v="5"/>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x v="0"/>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x v="0"/>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x v="0"/>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x v="0"/>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x v="2"/>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x v="5"/>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x v="0"/>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x v="0"/>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x v="0"/>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x v="0"/>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x v="0"/>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x v="4"/>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x v="0"/>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x v="0"/>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x v="0"/>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x v="0"/>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x v="1"/>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x v="1"/>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x v="0"/>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x v="1"/>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x v="0"/>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x v="0"/>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x v="0"/>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x v="0"/>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x v="1"/>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x v="0"/>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x v="1"/>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x v="1"/>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x v="0"/>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x v="0"/>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x v="0"/>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x v="0"/>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x v="0"/>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x v="0"/>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x v="0"/>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x v="0"/>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x v="0"/>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x v="0"/>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x v="4"/>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x v="0"/>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x v="0"/>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x v="0"/>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x v="0"/>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x v="0"/>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x v="0"/>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x v="0"/>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x v="0"/>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x v="0"/>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x v="0"/>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x v="0"/>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x v="0"/>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x v="0"/>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x v="0"/>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x v="0"/>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x v="1"/>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x v="0"/>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x v="0"/>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x v="0"/>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x v="0"/>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x v="4"/>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x v="0"/>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x v="2"/>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x v="0"/>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x v="0"/>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x v="0"/>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x v="0"/>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x v="0"/>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x v="0"/>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x v="0"/>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x v="0"/>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x v="0"/>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x v="0"/>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x v="0"/>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x v="0"/>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x v="0"/>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x v="1"/>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x v="0"/>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x v="1"/>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x v="1"/>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x v="5"/>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x v="1"/>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x v="0"/>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x v="5"/>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x v="0"/>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x v="2"/>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x v="1"/>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x v="0"/>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x v="0"/>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x v="0"/>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x v="0"/>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x v="0"/>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x v="4"/>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x v="2"/>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x v="0"/>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x v="4"/>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x v="4"/>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x v="0"/>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x v="0"/>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x v="0"/>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x v="1"/>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x v="0"/>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x v="2"/>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x v="0"/>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x v="2"/>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x v="1"/>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x v="2"/>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x v="1"/>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x v="0"/>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x v="0"/>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x v="5"/>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x v="0"/>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x v="0"/>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x v="0"/>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x v="0"/>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x v="0"/>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x v="0"/>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x v="0"/>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x v="3"/>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x v="0"/>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x v="5"/>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x v="0"/>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x v="0"/>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x v="1"/>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x v="0"/>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x v="0"/>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x v="1"/>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x v="0"/>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x v="0"/>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x v="5"/>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x v="0"/>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x v="0"/>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x v="0"/>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x v="0"/>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x v="0"/>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x v="0"/>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x v="0"/>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x v="0"/>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x v="0"/>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x v="2"/>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x v="0"/>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x v="0"/>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x v="3"/>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x v="0"/>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x v="0"/>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x v="0"/>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x v="0"/>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x v="0"/>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x v="0"/>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x v="0"/>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x v="0"/>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x v="0"/>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x v="0"/>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x v="1"/>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x v="1"/>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x v="1"/>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x v="0"/>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x v="0"/>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x v="0"/>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x v="0"/>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x v="2"/>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x v="0"/>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x v="0"/>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x v="0"/>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x v="2"/>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x v="1"/>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x v="1"/>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x v="0"/>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x v="1"/>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x v="4"/>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x v="5"/>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x v="0"/>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x v="1"/>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x v="0"/>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x v="0"/>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x v="0"/>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x v="2"/>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x v="0"/>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x v="0"/>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x v="1"/>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x v="0"/>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x v="1"/>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x v="0"/>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x v="0"/>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x v="0"/>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x v="0"/>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x v="0"/>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x v="0"/>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x v="0"/>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x v="0"/>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x v="3"/>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x v="1"/>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x v="1"/>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x v="1"/>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x v="0"/>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x v="2"/>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x v="0"/>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x v="0"/>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x v="0"/>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x v="0"/>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x v="0"/>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x v="0"/>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x v="0"/>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x v="0"/>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x v="1"/>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x v="0"/>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x v="0"/>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x v="3"/>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x v="0"/>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x v="0"/>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x v="0"/>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x v="5"/>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x v="0"/>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x v="0"/>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x v="0"/>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x v="4"/>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x v="0"/>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x v="2"/>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x v="0"/>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x v="5"/>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x v="0"/>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x v="0"/>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x v="0"/>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x v="0"/>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x v="2"/>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x v="0"/>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x v="0"/>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x v="5"/>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x v="0"/>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x v="0"/>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x v="3"/>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x v="0"/>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x v="1"/>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x v="0"/>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x v="2"/>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x v="0"/>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x v="0"/>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x v="0"/>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x v="0"/>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x v="1"/>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x v="1"/>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x v="1"/>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x v="0"/>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x v="0"/>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x v="0"/>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x v="0"/>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x v="0"/>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x v="0"/>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x v="1"/>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x v="0"/>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x v="0"/>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x v="0"/>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x v="0"/>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x v="1"/>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x v="1"/>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x v="0"/>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x v="1"/>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x v="0"/>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x v="0"/>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x v="5"/>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x v="0"/>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x v="0"/>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x v="0"/>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x v="1"/>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x v="0"/>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x v="0"/>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x v="0"/>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x v="0"/>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x v="0"/>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x v="0"/>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x v="0"/>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x v="5"/>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x v="0"/>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x v="0"/>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x v="0"/>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x v="1"/>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x v="0"/>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x v="0"/>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x v="2"/>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x v="1"/>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x v="0"/>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x v="0"/>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x v="5"/>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x v="1"/>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x v="0"/>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x v="0"/>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x v="0"/>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x v="0"/>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x v="1"/>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x v="1"/>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x v="0"/>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x v="0"/>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x v="3"/>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x v="1"/>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x v="0"/>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x v="0"/>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x v="0"/>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x v="0"/>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x v="0"/>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x v="0"/>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x v="0"/>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x v="0"/>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x v="0"/>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x v="0"/>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x v="0"/>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x v="0"/>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x v="5"/>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x v="0"/>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x v="0"/>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x v="0"/>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x v="0"/>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x v="5"/>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x v="5"/>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x v="1"/>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x v="1"/>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x v="0"/>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x v="0"/>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x v="0"/>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x v="0"/>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x v="1"/>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x v="0"/>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x v="0"/>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x v="0"/>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x v="1"/>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x v="0"/>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x v="0"/>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x v="0"/>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x v="0"/>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x v="0"/>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x v="1"/>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x v="0"/>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x v="3"/>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x v="0"/>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x v="0"/>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x v="0"/>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x v="0"/>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x v="0"/>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x v="0"/>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x v="0"/>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x v="0"/>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x v="2"/>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x v="0"/>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x v="3"/>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x v="0"/>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x v="0"/>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x v="0"/>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x v="0"/>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x v="5"/>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x v="0"/>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x v="0"/>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x v="1"/>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x v="0"/>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x v="0"/>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x v="1"/>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x v="1"/>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x v="0"/>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x v="0"/>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x v="0"/>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x v="0"/>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x v="1"/>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x v="0"/>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x v="0"/>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x v="0"/>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x v="0"/>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x v="5"/>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x v="1"/>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x v="0"/>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x v="0"/>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x v="1"/>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x v="0"/>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x v="0"/>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x v="0"/>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x v="1"/>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x v="0"/>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x v="0"/>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x v="0"/>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x v="1"/>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x v="0"/>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x v="0"/>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x v="0"/>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x v="0"/>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x v="0"/>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x v="2"/>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x v="0"/>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x v="1"/>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x v="2"/>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x v="0"/>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x v="0"/>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x v="0"/>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x v="1"/>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x v="0"/>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x v="5"/>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x v="0"/>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x v="1"/>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x v="0"/>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x v="0"/>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x v="1"/>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x v="0"/>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x v="0"/>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x v="0"/>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x v="0"/>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x v="0"/>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x v="1"/>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x v="0"/>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x v="0"/>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x v="0"/>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x v="0"/>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x v="0"/>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x v="3"/>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x v="0"/>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x v="0"/>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x v="0"/>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x v="1"/>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x v="0"/>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x v="0"/>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x v="0"/>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x v="0"/>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x v="0"/>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x v="0"/>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x v="0"/>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x v="3"/>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x v="0"/>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x v="0"/>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x v="5"/>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x v="0"/>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x v="0"/>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x v="0"/>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x v="0"/>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x v="0"/>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x v="0"/>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x v="0"/>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x v="0"/>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x v="0"/>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x v="1"/>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x v="0"/>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x v="2"/>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x v="0"/>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x v="1"/>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x v="0"/>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x v="0"/>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x v="0"/>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x v="3"/>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x v="1"/>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x v="0"/>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x v="0"/>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x v="0"/>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x v="2"/>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x v="0"/>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x v="2"/>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x v="1"/>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x v="1"/>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x v="2"/>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x v="0"/>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x v="0"/>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x v="0"/>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x v="0"/>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x v="0"/>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x v="2"/>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x v="0"/>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x v="4"/>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x v="0"/>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x v="0"/>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x v="4"/>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x v="0"/>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x v="0"/>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x v="0"/>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x v="0"/>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x v="0"/>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x v="0"/>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x v="0"/>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x v="0"/>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x v="0"/>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x v="0"/>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x v="2"/>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x v="0"/>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x v="0"/>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x v="1"/>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x v="0"/>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x v="0"/>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x v="2"/>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x v="0"/>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x v="0"/>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x v="0"/>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x v="5"/>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x v="0"/>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x v="4"/>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x v="0"/>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x v="0"/>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x v="4"/>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x v="0"/>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x v="0"/>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x v="1"/>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x v="0"/>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x v="5"/>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x v="0"/>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x v="1"/>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x v="0"/>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x v="0"/>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x v="0"/>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x v="0"/>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x v="0"/>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x v="0"/>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x v="0"/>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x v="0"/>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x v="0"/>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x v="0"/>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x v="0"/>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x v="1"/>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x v="0"/>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x v="5"/>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x v="0"/>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x v="0"/>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x v="0"/>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x v="5"/>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x v="0"/>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x v="0"/>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x v="1"/>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x v="5"/>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x v="0"/>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x v="0"/>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x v="4"/>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x v="0"/>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x v="0"/>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x v="1"/>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x v="0"/>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x v="0"/>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x v="2"/>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x v="0"/>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x v="0"/>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x v="0"/>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x v="0"/>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x v="0"/>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x v="0"/>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x v="0"/>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x v="0"/>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x v="0"/>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x v="0"/>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x v="0"/>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x v="0"/>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x v="0"/>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x v="0"/>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x v="0"/>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x v="0"/>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x v="0"/>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x v="0"/>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x v="0"/>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x v="0"/>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x v="0"/>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x v="1"/>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x v="0"/>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x v="0"/>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x v="0"/>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x v="0"/>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x v="0"/>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x v="0"/>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x v="0"/>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x v="2"/>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x v="0"/>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x v="0"/>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x v="5"/>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x v="0"/>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x v="0"/>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x v="0"/>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x v="5"/>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x v="0"/>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x v="4"/>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x v="0"/>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x v="0"/>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x v="0"/>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x v="0"/>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x v="0"/>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x v="0"/>
    <s v="Not Churned"/>
  </r>
  <r>
    <x v="2452"/>
    <x v="1"/>
    <x v="11"/>
    <x v="0"/>
    <x v="1"/>
    <x v="934"/>
    <n v="91740"/>
    <n v="34.119363"/>
    <n v="-117.855059"/>
    <n v="8"/>
    <n v="72"/>
    <s v="Offer A"/>
    <s v="No"/>
    <n v="0"/>
    <s v="No"/>
    <s v="Yes"/>
    <s v="DSL"/>
    <n v="82"/>
    <s v="Yes"/>
    <s v="Yes"/>
    <s v="Yes"/>
    <s v="No"/>
    <s v="No"/>
    <s v="No"/>
    <s v="No"/>
    <s v="Yes"/>
    <s v="Two Year"/>
    <s v="No"/>
    <s v="Credit Card"/>
    <n v="38.5"/>
    <n v="2763"/>
    <n v="0"/>
    <n v="0"/>
    <n v="0"/>
    <n v="2763"/>
    <x v="0"/>
    <x v="0"/>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x v="2"/>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x v="0"/>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x v="0"/>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x v="1"/>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x v="0"/>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x v="0"/>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x v="0"/>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x v="5"/>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x v="0"/>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x v="0"/>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x v="1"/>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x v="0"/>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x v="0"/>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x v="0"/>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x v="0"/>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x v="0"/>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x v="0"/>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x v="1"/>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x v="0"/>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x v="0"/>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x v="1"/>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x v="2"/>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x v="0"/>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x v="0"/>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x v="0"/>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x v="0"/>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x v="0"/>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x v="0"/>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x v="4"/>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x v="0"/>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x v="4"/>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x v="0"/>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x v="0"/>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x v="0"/>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x v="0"/>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x v="1"/>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x v="0"/>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x v="0"/>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x v="0"/>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x v="0"/>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x v="0"/>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x v="0"/>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x v="0"/>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x v="0"/>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x v="0"/>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x v="5"/>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x v="0"/>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x v="0"/>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x v="0"/>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x v="0"/>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x v="0"/>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x v="1"/>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x v="1"/>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x v="0"/>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x v="0"/>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x v="5"/>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x v="0"/>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x v="0"/>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x v="0"/>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x v="0"/>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x v="0"/>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x v="0"/>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x v="0"/>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x v="0"/>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x v="4"/>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x v="0"/>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x v="0"/>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x v="0"/>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x v="0"/>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x v="0"/>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x v="1"/>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x v="0"/>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x v="0"/>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x v="0"/>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x v="0"/>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x v="0"/>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x v="2"/>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x v="0"/>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x v="0"/>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x v="1"/>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x v="1"/>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x v="0"/>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x v="0"/>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x v="0"/>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x v="0"/>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x v="0"/>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x v="0"/>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x v="0"/>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x v="0"/>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x v="0"/>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x v="0"/>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x v="2"/>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x v="0"/>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x v="0"/>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x v="1"/>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x v="0"/>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x v="0"/>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x v="0"/>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x v="5"/>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x v="0"/>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x v="0"/>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x v="0"/>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x v="0"/>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x v="0"/>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x v="1"/>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x v="0"/>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x v="2"/>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x v="0"/>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x v="0"/>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x v="2"/>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x v="0"/>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x v="1"/>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x v="4"/>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x v="5"/>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x v="0"/>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x v="1"/>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x v="1"/>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x v="0"/>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x v="0"/>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x v="5"/>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x v="3"/>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x v="0"/>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x v="0"/>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x v="0"/>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x v="0"/>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x v="1"/>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x v="2"/>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x v="0"/>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x v="0"/>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x v="0"/>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x v="0"/>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x v="0"/>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x v="0"/>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x v="0"/>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x v="0"/>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x v="0"/>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x v="0"/>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x v="1"/>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x v="0"/>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x v="4"/>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x v="0"/>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x v="3"/>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x v="3"/>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x v="0"/>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x v="0"/>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x v="5"/>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x v="0"/>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x v="0"/>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x v="1"/>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x v="0"/>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x v="0"/>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x v="0"/>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x v="0"/>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x v="0"/>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x v="0"/>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x v="0"/>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x v="0"/>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x v="2"/>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x v="0"/>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x v="0"/>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x v="1"/>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x v="0"/>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x v="0"/>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x v="0"/>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x v="0"/>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x v="0"/>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x v="0"/>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x v="0"/>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x v="1"/>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x v="0"/>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x v="0"/>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x v="0"/>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x v="0"/>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x v="0"/>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x v="1"/>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x v="0"/>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x v="0"/>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x v="0"/>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x v="0"/>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x v="2"/>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x v="0"/>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x v="1"/>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x v="0"/>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x v="3"/>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x v="0"/>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x v="0"/>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x v="1"/>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x v="0"/>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x v="2"/>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x v="5"/>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x v="1"/>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x v="0"/>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x v="3"/>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x v="0"/>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x v="0"/>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x v="1"/>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x v="0"/>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x v="1"/>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x v="0"/>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x v="2"/>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x v="0"/>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x v="0"/>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x v="0"/>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x v="0"/>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x v="2"/>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x v="0"/>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x v="0"/>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x v="0"/>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x v="0"/>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x v="0"/>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x v="0"/>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x v="0"/>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x v="0"/>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x v="0"/>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x v="5"/>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x v="1"/>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x v="0"/>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x v="0"/>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x v="0"/>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x v="0"/>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x v="0"/>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x v="4"/>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x v="0"/>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x v="2"/>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x v="0"/>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x v="1"/>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x v="5"/>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x v="4"/>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x v="5"/>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x v="0"/>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x v="0"/>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x v="0"/>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x v="0"/>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x v="0"/>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x v="0"/>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x v="1"/>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x v="0"/>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x v="0"/>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x v="2"/>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x v="1"/>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x v="0"/>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x v="0"/>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x v="0"/>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x v="5"/>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x v="0"/>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x v="1"/>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x v="0"/>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x v="0"/>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x v="1"/>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x v="0"/>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x v="0"/>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x v="0"/>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x v="0"/>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x v="0"/>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x v="0"/>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x v="0"/>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x v="1"/>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x v="0"/>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x v="1"/>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x v="1"/>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x v="0"/>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x v="0"/>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x v="0"/>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x v="0"/>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x v="0"/>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x v="5"/>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x v="1"/>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x v="0"/>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x v="3"/>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x v="0"/>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x v="0"/>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x v="1"/>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x v="5"/>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x v="0"/>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x v="0"/>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x v="5"/>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x v="0"/>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x v="1"/>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x v="0"/>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x v="0"/>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x v="0"/>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x v="0"/>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x v="2"/>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x v="0"/>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x v="0"/>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x v="0"/>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x v="0"/>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x v="0"/>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x v="0"/>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x v="5"/>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x v="2"/>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x v="0"/>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x v="0"/>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x v="1"/>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x v="0"/>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x v="0"/>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x v="0"/>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x v="0"/>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x v="0"/>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x v="0"/>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x v="0"/>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x v="0"/>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x v="0"/>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x v="2"/>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x v="3"/>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x v="0"/>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x v="3"/>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x v="0"/>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x v="2"/>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x v="0"/>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x v="0"/>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x v="2"/>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x v="0"/>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x v="0"/>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x v="0"/>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x v="0"/>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x v="3"/>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x v="4"/>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x v="0"/>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x v="5"/>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x v="0"/>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x v="0"/>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x v="3"/>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x v="0"/>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x v="0"/>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x v="0"/>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x v="0"/>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x v="0"/>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x v="0"/>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x v="1"/>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x v="0"/>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x v="0"/>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x v="0"/>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x v="0"/>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x v="0"/>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x v="0"/>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x v="0"/>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x v="0"/>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x v="0"/>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x v="0"/>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x v="1"/>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x v="0"/>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x v="0"/>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x v="0"/>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x v="0"/>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x v="0"/>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x v="0"/>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x v="0"/>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x v="1"/>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x v="0"/>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x v="0"/>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x v="5"/>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x v="1"/>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x v="1"/>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x v="0"/>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x v="0"/>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x v="2"/>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x v="0"/>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x v="0"/>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x v="0"/>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x v="0"/>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x v="0"/>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x v="0"/>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x v="0"/>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x v="0"/>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x v="1"/>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x v="0"/>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x v="0"/>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x v="0"/>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x v="0"/>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x v="0"/>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x v="1"/>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x v="1"/>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x v="0"/>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x v="0"/>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x v="0"/>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x v="0"/>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x v="5"/>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x v="0"/>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x v="0"/>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x v="0"/>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x v="0"/>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x v="2"/>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x v="0"/>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x v="4"/>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x v="0"/>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x v="0"/>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x v="0"/>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x v="0"/>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x v="0"/>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x v="0"/>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x v="0"/>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x v="0"/>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x v="0"/>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x v="0"/>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x v="0"/>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x v="0"/>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x v="0"/>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x v="0"/>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x v="0"/>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x v="2"/>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x v="0"/>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x v="0"/>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x v="2"/>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x v="0"/>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x v="4"/>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x v="0"/>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x v="0"/>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x v="0"/>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x v="0"/>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x v="3"/>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x v="1"/>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x v="0"/>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x v="5"/>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x v="0"/>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x v="0"/>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x v="5"/>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x v="1"/>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x v="0"/>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x v="0"/>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x v="0"/>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x v="1"/>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x v="0"/>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x v="0"/>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x v="0"/>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x v="1"/>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x v="0"/>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x v="3"/>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x v="0"/>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x v="1"/>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x v="0"/>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x v="5"/>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x v="0"/>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x v="0"/>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x v="0"/>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x v="0"/>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x v="0"/>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x v="5"/>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x v="0"/>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x v="0"/>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x v="0"/>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x v="0"/>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x v="0"/>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x v="1"/>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x v="0"/>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x v="0"/>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x v="0"/>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x v="0"/>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x v="0"/>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x v="0"/>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x v="0"/>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x v="0"/>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x v="0"/>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x v="0"/>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x v="0"/>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x v="0"/>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x v="5"/>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x v="5"/>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x v="4"/>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x v="5"/>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x v="5"/>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x v="1"/>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x v="0"/>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x v="1"/>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x v="0"/>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x v="5"/>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x v="0"/>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x v="0"/>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x v="0"/>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x v="3"/>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x v="0"/>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x v="0"/>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x v="0"/>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x v="0"/>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x v="0"/>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x v="0"/>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x v="4"/>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x v="5"/>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x v="0"/>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x v="0"/>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x v="1"/>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x v="0"/>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x v="0"/>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x v="0"/>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x v="1"/>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x v="0"/>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x v="1"/>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x v="0"/>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x v="1"/>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x v="0"/>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x v="0"/>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x v="0"/>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x v="0"/>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x v="5"/>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x v="0"/>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x v="0"/>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x v="2"/>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x v="0"/>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x v="3"/>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x v="1"/>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x v="5"/>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x v="0"/>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x v="0"/>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x v="0"/>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x v="0"/>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x v="0"/>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x v="0"/>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x v="1"/>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x v="2"/>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x v="0"/>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x v="0"/>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x v="0"/>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x v="0"/>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x v="3"/>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x v="0"/>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x v="5"/>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x v="0"/>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x v="0"/>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x v="5"/>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x v="1"/>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x v="5"/>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x v="0"/>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x v="1"/>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x v="0"/>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x v="4"/>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x v="0"/>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x v="0"/>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x v="0"/>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x v="0"/>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x v="3"/>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x v="0"/>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x v="1"/>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x v="0"/>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x v="0"/>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x v="0"/>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x v="0"/>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x v="1"/>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x v="2"/>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x v="0"/>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x v="5"/>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x v="1"/>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x v="1"/>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x v="0"/>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x v="0"/>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x v="0"/>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x v="0"/>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x v="0"/>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x v="0"/>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x v="0"/>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x v="0"/>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x v="0"/>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x v="0"/>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x v="0"/>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x v="0"/>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x v="0"/>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x v="0"/>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x v="5"/>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x v="0"/>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x v="0"/>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x v="0"/>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x v="0"/>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x v="0"/>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x v="4"/>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x v="0"/>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x v="1"/>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x v="0"/>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x v="0"/>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x v="1"/>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x v="0"/>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x v="0"/>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x v="2"/>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x v="0"/>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x v="0"/>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x v="4"/>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x v="0"/>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x v="0"/>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x v="0"/>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x v="0"/>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x v="0"/>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x v="0"/>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x v="0"/>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x v="1"/>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x v="0"/>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x v="0"/>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x v="5"/>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x v="0"/>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x v="4"/>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x v="0"/>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x v="0"/>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x v="4"/>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x v="0"/>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x v="0"/>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x v="0"/>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x v="1"/>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x v="0"/>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x v="5"/>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x v="0"/>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x v="0"/>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x v="0"/>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x v="0"/>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x v="5"/>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x v="0"/>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x v="1"/>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x v="0"/>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x v="0"/>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x v="0"/>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x v="0"/>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x v="0"/>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x v="0"/>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x v="0"/>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x v="1"/>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x v="0"/>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x v="0"/>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x v="5"/>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x v="0"/>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x v="1"/>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x v="0"/>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x v="0"/>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x v="0"/>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x v="0"/>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x v="0"/>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x v="0"/>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x v="1"/>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x v="0"/>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x v="0"/>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x v="1"/>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x v="1"/>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x v="1"/>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x v="0"/>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x v="0"/>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x v="0"/>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x v="0"/>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x v="0"/>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x v="5"/>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x v="4"/>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x v="0"/>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x v="0"/>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x v="1"/>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x v="0"/>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x v="0"/>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x v="1"/>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x v="1"/>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x v="5"/>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x v="0"/>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x v="1"/>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x v="0"/>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x v="0"/>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x v="0"/>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x v="1"/>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x v="0"/>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x v="0"/>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x v="0"/>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x v="0"/>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x v="0"/>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x v="0"/>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x v="0"/>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x v="0"/>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x v="0"/>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x v="0"/>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x v="0"/>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x v="5"/>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x v="0"/>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x v="0"/>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x v="0"/>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x v="5"/>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x v="0"/>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x v="0"/>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x v="0"/>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x v="0"/>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x v="0"/>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x v="0"/>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x v="0"/>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x v="0"/>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x v="2"/>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x v="3"/>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x v="0"/>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x v="0"/>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x v="0"/>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x v="4"/>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x v="3"/>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x v="0"/>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x v="0"/>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x v="5"/>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x v="0"/>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x v="0"/>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x v="5"/>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x v="0"/>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x v="1"/>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x v="0"/>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x v="2"/>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x v="5"/>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x v="3"/>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x v="0"/>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x v="5"/>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x v="0"/>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x v="0"/>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x v="0"/>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x v="0"/>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x v="0"/>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x v="2"/>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x v="0"/>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x v="0"/>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x v="0"/>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x v="0"/>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x v="0"/>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x v="5"/>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x v="0"/>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x v="0"/>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x v="0"/>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x v="0"/>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x v="0"/>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x v="0"/>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x v="0"/>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x v="5"/>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x v="0"/>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x v="0"/>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x v="0"/>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x v="1"/>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x v="1"/>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x v="5"/>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x v="0"/>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x v="1"/>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x v="1"/>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x v="0"/>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x v="1"/>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x v="0"/>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x v="4"/>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x v="0"/>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x v="0"/>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x v="0"/>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x v="0"/>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x v="5"/>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x v="0"/>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x v="1"/>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x v="0"/>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x v="0"/>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x v="0"/>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x v="0"/>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x v="1"/>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x v="0"/>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x v="1"/>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x v="0"/>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x v="3"/>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x v="0"/>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x v="1"/>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x v="0"/>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x v="0"/>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x v="2"/>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x v="5"/>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x v="1"/>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x v="4"/>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x v="0"/>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x v="5"/>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x v="5"/>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x v="5"/>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x v="2"/>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x v="0"/>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x v="1"/>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x v="1"/>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x v="0"/>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x v="0"/>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x v="0"/>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x v="0"/>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x v="5"/>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x v="1"/>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x v="0"/>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x v="0"/>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x v="0"/>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x v="0"/>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x v="0"/>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x v="0"/>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x v="1"/>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x v="0"/>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x v="0"/>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x v="1"/>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x v="0"/>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x v="0"/>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x v="2"/>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x v="1"/>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x v="2"/>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x v="1"/>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x v="0"/>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x v="0"/>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x v="0"/>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x v="0"/>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x v="0"/>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x v="0"/>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x v="0"/>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x v="4"/>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x v="0"/>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x v="1"/>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x v="0"/>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x v="0"/>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x v="0"/>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x v="0"/>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x v="0"/>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x v="0"/>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x v="0"/>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x v="3"/>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x v="0"/>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x v="0"/>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x v="0"/>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x v="0"/>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x v="0"/>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x v="0"/>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x v="1"/>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x v="4"/>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x v="0"/>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x v="0"/>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x v="1"/>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x v="0"/>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x v="2"/>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x v="0"/>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x v="0"/>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x v="1"/>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x v="0"/>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x v="0"/>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x v="0"/>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x v="0"/>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x v="0"/>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x v="0"/>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x v="1"/>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x v="0"/>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x v="0"/>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x v="0"/>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x v="0"/>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x v="0"/>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x v="0"/>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x v="0"/>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x v="1"/>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x v="0"/>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x v="0"/>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x v="0"/>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x v="0"/>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x v="1"/>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x v="1"/>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x v="0"/>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x v="0"/>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x v="0"/>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x v="5"/>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x v="0"/>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x v="5"/>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x v="0"/>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x v="1"/>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x v="0"/>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x v="1"/>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x v="4"/>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x v="0"/>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x v="0"/>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x v="0"/>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x v="0"/>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x v="1"/>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x v="0"/>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x v="0"/>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x v="0"/>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x v="4"/>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x v="0"/>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x v="0"/>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x v="0"/>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x v="0"/>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x v="0"/>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x v="0"/>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x v="0"/>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x v="5"/>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x v="0"/>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x v="0"/>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x v="0"/>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x v="0"/>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x v="1"/>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x v="0"/>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x v="0"/>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x v="1"/>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x v="0"/>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x v="0"/>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x v="0"/>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x v="0"/>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x v="0"/>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x v="0"/>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x v="5"/>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x v="0"/>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x v="0"/>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x v="3"/>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x v="0"/>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x v="1"/>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x v="0"/>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x v="0"/>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x v="0"/>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x v="1"/>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x v="0"/>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x v="1"/>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x v="1"/>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x v="1"/>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x v="0"/>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x v="0"/>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x v="0"/>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x v="0"/>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x v="0"/>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x v="0"/>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x v="0"/>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x v="0"/>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x v="0"/>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x v="0"/>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x v="0"/>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x v="1"/>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x v="1"/>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x v="4"/>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x v="1"/>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x v="1"/>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x v="0"/>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x v="0"/>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x v="5"/>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x v="0"/>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x v="5"/>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x v="1"/>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x v="0"/>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x v="0"/>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x v="2"/>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x v="0"/>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x v="0"/>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x v="0"/>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x v="2"/>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x v="1"/>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x v="0"/>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x v="0"/>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x v="0"/>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x v="0"/>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x v="0"/>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x v="0"/>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x v="0"/>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x v="1"/>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x v="1"/>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x v="0"/>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x v="0"/>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x v="5"/>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x v="2"/>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x v="5"/>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x v="5"/>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x v="0"/>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x v="0"/>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x v="0"/>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x v="0"/>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x v="4"/>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x v="5"/>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x v="4"/>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x v="0"/>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x v="0"/>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x v="0"/>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x v="0"/>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x v="0"/>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x v="1"/>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x v="0"/>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x v="0"/>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x v="0"/>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x v="0"/>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x v="4"/>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x v="0"/>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x v="0"/>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x v="3"/>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x v="0"/>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x v="0"/>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x v="0"/>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x v="0"/>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x v="0"/>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x v="0"/>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x v="0"/>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x v="1"/>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x v="4"/>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x v="2"/>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x v="0"/>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x v="0"/>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x v="0"/>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x v="0"/>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x v="5"/>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x v="0"/>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x v="0"/>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x v="1"/>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x v="0"/>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x v="0"/>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x v="0"/>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x v="0"/>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x v="0"/>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x v="5"/>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x v="0"/>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x v="0"/>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x v="1"/>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x v="5"/>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x v="0"/>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x v="0"/>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x v="0"/>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x v="0"/>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x v="0"/>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x v="0"/>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x v="3"/>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x v="0"/>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x v="0"/>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x v="0"/>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x v="0"/>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x v="0"/>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x v="4"/>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x v="0"/>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x v="1"/>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x v="0"/>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x v="5"/>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x v="0"/>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x v="5"/>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x v="0"/>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x v="1"/>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x v="1"/>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x v="0"/>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x v="0"/>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x v="0"/>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x v="2"/>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x v="3"/>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x v="5"/>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x v="0"/>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x v="1"/>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x v="0"/>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x v="0"/>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x v="3"/>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x v="1"/>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x v="1"/>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x v="0"/>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x v="0"/>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x v="2"/>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x v="0"/>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x v="0"/>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x v="4"/>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x v="0"/>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x v="0"/>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x v="0"/>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x v="0"/>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x v="0"/>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x v="0"/>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x v="0"/>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x v="0"/>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x v="0"/>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x v="0"/>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x v="0"/>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x v="5"/>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x v="0"/>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x v="0"/>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x v="0"/>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x v="0"/>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x v="2"/>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x v="1"/>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x v="0"/>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x v="0"/>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x v="0"/>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x v="0"/>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x v="3"/>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x v="1"/>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x v="4"/>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x v="0"/>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x v="0"/>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x v="1"/>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x v="0"/>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x v="0"/>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x v="0"/>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x v="0"/>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x v="0"/>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x v="0"/>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x v="0"/>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x v="0"/>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x v="0"/>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x v="0"/>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x v="5"/>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x v="0"/>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x v="0"/>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x v="0"/>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x v="0"/>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x v="0"/>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x v="0"/>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x v="0"/>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x v="0"/>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x v="0"/>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x v="0"/>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x v="0"/>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x v="0"/>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x v="0"/>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x v="1"/>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x v="0"/>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x v="0"/>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x v="2"/>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x v="0"/>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x v="0"/>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x v="0"/>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x v="0"/>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x v="0"/>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x v="0"/>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x v="1"/>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x v="0"/>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x v="0"/>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x v="0"/>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x v="1"/>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x v="2"/>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x v="0"/>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x v="2"/>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x v="4"/>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x v="0"/>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x v="0"/>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x v="0"/>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x v="0"/>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x v="0"/>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x v="0"/>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x v="0"/>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x v="0"/>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x v="0"/>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x v="0"/>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x v="1"/>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x v="4"/>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x v="0"/>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x v="2"/>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x v="1"/>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x v="0"/>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x v="0"/>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x v="0"/>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x v="5"/>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x v="0"/>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x v="0"/>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x v="0"/>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x v="0"/>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x v="0"/>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x v="0"/>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x v="0"/>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x v="0"/>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x v="0"/>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x v="0"/>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x v="0"/>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x v="1"/>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x v="0"/>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x v="0"/>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x v="0"/>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x v="1"/>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x v="0"/>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x v="0"/>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x v="2"/>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x v="0"/>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x v="2"/>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x v="0"/>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x v="0"/>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x v="0"/>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x v="0"/>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x v="1"/>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x v="0"/>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x v="1"/>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x v="1"/>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x v="1"/>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x v="0"/>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x v="0"/>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x v="0"/>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x v="0"/>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x v="0"/>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x v="0"/>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x v="0"/>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x v="0"/>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x v="0"/>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x v="0"/>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x v="0"/>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x v="0"/>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x v="0"/>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x v="0"/>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x v="0"/>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x v="0"/>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x v="4"/>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x v="0"/>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x v="0"/>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x v="0"/>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x v="0"/>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x v="2"/>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x v="0"/>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x v="0"/>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x v="0"/>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x v="1"/>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x v="0"/>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x v="1"/>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x v="0"/>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x v="0"/>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x v="3"/>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x v="5"/>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x v="0"/>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x v="0"/>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x v="0"/>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x v="0"/>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x v="0"/>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x v="0"/>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x v="0"/>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x v="0"/>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x v="0"/>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x v="0"/>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x v="0"/>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x v="0"/>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x v="0"/>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x v="0"/>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x v="1"/>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x v="0"/>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x v="0"/>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x v="0"/>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x v="1"/>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x v="0"/>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x v="0"/>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x v="0"/>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x v="2"/>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x v="1"/>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x v="0"/>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x v="0"/>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x v="0"/>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x v="0"/>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x v="0"/>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x v="0"/>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x v="0"/>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x v="0"/>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x v="0"/>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x v="2"/>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x v="2"/>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x v="0"/>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x v="0"/>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x v="0"/>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x v="0"/>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x v="0"/>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x v="4"/>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x v="3"/>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x v="0"/>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x v="0"/>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x v="0"/>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x v="0"/>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x v="0"/>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x v="4"/>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x v="0"/>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x v="1"/>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x v="0"/>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x v="0"/>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x v="5"/>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x v="0"/>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x v="0"/>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x v="0"/>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x v="0"/>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x v="0"/>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x v="0"/>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x v="0"/>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x v="0"/>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x v="0"/>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x v="0"/>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x v="2"/>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x v="0"/>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x v="0"/>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x v="1"/>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x v="0"/>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x v="0"/>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x v="0"/>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x v="0"/>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x v="1"/>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x v="0"/>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x v="0"/>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x v="0"/>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x v="0"/>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x v="0"/>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x v="2"/>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x v="0"/>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x v="0"/>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x v="0"/>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x v="0"/>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x v="0"/>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x v="0"/>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x v="1"/>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x v="0"/>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x v="5"/>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x v="0"/>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x v="0"/>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x v="0"/>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x v="1"/>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x v="1"/>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x v="0"/>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x v="0"/>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x v="1"/>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x v="0"/>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x v="0"/>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x v="2"/>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x v="0"/>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x v="0"/>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x v="0"/>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x v="0"/>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x v="0"/>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x v="0"/>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x v="0"/>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x v="1"/>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x v="0"/>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x v="0"/>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x v="0"/>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x v="0"/>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x v="4"/>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x v="0"/>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x v="0"/>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x v="1"/>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x v="4"/>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x v="2"/>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x v="0"/>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x v="1"/>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x v="0"/>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x v="0"/>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x v="5"/>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x v="0"/>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x v="1"/>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x v="3"/>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x v="0"/>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x v="0"/>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x v="3"/>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x v="0"/>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x v="0"/>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x v="0"/>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x v="0"/>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x v="4"/>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x v="2"/>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x v="1"/>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x v="0"/>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x v="0"/>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x v="0"/>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x v="4"/>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x v="0"/>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x v="0"/>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x v="0"/>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x v="0"/>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x v="0"/>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x v="0"/>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x v="0"/>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x v="0"/>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x v="0"/>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x v="0"/>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x v="3"/>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x v="0"/>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x v="0"/>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x v="0"/>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x v="0"/>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x v="0"/>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x v="0"/>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x v="0"/>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x v="0"/>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x v="0"/>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x v="0"/>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x v="0"/>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x v="0"/>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x v="0"/>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x v="0"/>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x v="0"/>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x v="0"/>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x v="0"/>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x v="0"/>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x v="0"/>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x v="0"/>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x v="0"/>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x v="0"/>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x v="0"/>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x v="1"/>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x v="0"/>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x v="0"/>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x v="0"/>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x v="0"/>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x v="1"/>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x v="5"/>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x v="0"/>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x v="0"/>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x v="2"/>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x v="1"/>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x v="0"/>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x v="3"/>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x v="0"/>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x v="0"/>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x v="0"/>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x v="0"/>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x v="2"/>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x v="0"/>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x v="1"/>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x v="0"/>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x v="0"/>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x v="4"/>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x v="3"/>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x v="1"/>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x v="0"/>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x v="0"/>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x v="0"/>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x v="2"/>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x v="0"/>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x v="1"/>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x v="0"/>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x v="0"/>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x v="2"/>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x v="0"/>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x v="0"/>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x v="5"/>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x v="0"/>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x v="1"/>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x v="0"/>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x v="0"/>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x v="0"/>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x v="0"/>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x v="0"/>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x v="0"/>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x v="0"/>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x v="0"/>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x v="0"/>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x v="1"/>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x v="0"/>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x v="4"/>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x v="1"/>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x v="0"/>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x v="0"/>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x v="0"/>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x v="0"/>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x v="0"/>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x v="0"/>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x v="5"/>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x v="0"/>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x v="0"/>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x v="0"/>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x v="0"/>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x v="5"/>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x v="1"/>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x v="0"/>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x v="0"/>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x v="4"/>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x v="1"/>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x v="0"/>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x v="0"/>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x v="0"/>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x v="0"/>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x v="4"/>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x v="0"/>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x v="0"/>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x v="0"/>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x v="0"/>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x v="0"/>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x v="0"/>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x v="2"/>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x v="0"/>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x v="0"/>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x v="0"/>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x v="1"/>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x v="0"/>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x v="0"/>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x v="0"/>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x v="0"/>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x v="0"/>
    <s v="Not Churned"/>
  </r>
  <r>
    <x v="3894"/>
    <x v="0"/>
    <x v="53"/>
    <x v="1"/>
    <x v="0"/>
    <x v="934"/>
    <n v="91740"/>
    <n v="34.119363"/>
    <n v="-117.855059"/>
    <n v="0"/>
    <n v="3"/>
    <s v="None"/>
    <s v="No"/>
    <n v="0"/>
    <s v="No"/>
    <s v="Yes"/>
    <s v="DSL"/>
    <n v="30"/>
    <s v="No"/>
    <s v="No"/>
    <s v="No"/>
    <s v="No"/>
    <s v="No"/>
    <s v="No"/>
    <s v="No"/>
    <s v="Yes"/>
    <s v="Month-to-Month"/>
    <s v="No"/>
    <s v="Bank Withdrawal"/>
    <n v="25.3"/>
    <n v="77.75"/>
    <n v="0"/>
    <n v="0"/>
    <n v="0"/>
    <n v="77.75"/>
    <x v="1"/>
    <x v="5"/>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x v="1"/>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x v="0"/>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x v="0"/>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x v="1"/>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x v="1"/>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x v="0"/>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x v="0"/>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x v="4"/>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x v="1"/>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x v="3"/>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x v="0"/>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x v="0"/>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x v="0"/>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x v="4"/>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x v="0"/>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x v="0"/>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x v="1"/>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x v="0"/>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x v="0"/>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x v="5"/>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x v="0"/>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x v="0"/>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x v="2"/>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x v="1"/>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x v="0"/>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x v="4"/>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x v="0"/>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x v="2"/>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x v="1"/>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x v="0"/>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x v="0"/>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x v="0"/>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x v="0"/>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x v="0"/>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x v="0"/>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x v="0"/>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x v="1"/>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x v="1"/>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x v="0"/>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x v="0"/>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x v="1"/>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x v="0"/>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x v="0"/>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x v="0"/>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x v="0"/>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x v="0"/>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x v="0"/>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x v="0"/>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x v="2"/>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x v="2"/>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x v="0"/>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x v="0"/>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x v="4"/>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x v="0"/>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x v="0"/>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x v="2"/>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x v="3"/>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x v="0"/>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x v="0"/>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x v="1"/>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x v="0"/>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x v="0"/>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x v="2"/>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x v="1"/>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x v="5"/>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x v="1"/>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x v="0"/>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x v="0"/>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x v="0"/>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x v="3"/>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x v="0"/>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x v="0"/>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x v="3"/>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x v="3"/>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x v="3"/>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x v="0"/>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x v="0"/>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x v="4"/>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x v="0"/>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x v="0"/>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x v="0"/>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x v="0"/>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x v="0"/>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x v="0"/>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x v="0"/>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x v="0"/>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x v="1"/>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x v="0"/>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x v="0"/>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x v="5"/>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x v="0"/>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x v="0"/>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x v="0"/>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x v="4"/>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x v="0"/>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x v="0"/>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x v="0"/>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x v="0"/>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x v="0"/>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x v="0"/>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x v="0"/>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x v="0"/>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x v="0"/>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x v="0"/>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x v="0"/>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x v="5"/>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x v="0"/>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x v="0"/>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x v="2"/>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x v="0"/>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x v="2"/>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x v="1"/>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x v="1"/>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x v="0"/>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x v="0"/>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x v="0"/>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x v="0"/>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x v="0"/>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x v="0"/>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x v="5"/>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x v="0"/>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x v="0"/>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x v="0"/>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x v="0"/>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x v="0"/>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x v="0"/>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x v="1"/>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x v="0"/>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x v="0"/>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x v="5"/>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x v="3"/>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x v="0"/>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x v="0"/>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x v="0"/>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x v="0"/>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x v="0"/>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x v="1"/>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x v="0"/>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x v="5"/>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x v="1"/>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x v="2"/>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x v="0"/>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x v="0"/>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x v="0"/>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x v="0"/>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x v="0"/>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x v="2"/>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x v="0"/>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x v="4"/>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x v="0"/>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x v="0"/>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x v="0"/>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x v="0"/>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x v="0"/>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x v="0"/>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x v="0"/>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x v="2"/>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x v="0"/>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x v="3"/>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x v="0"/>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x v="0"/>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x v="2"/>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x v="0"/>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x v="0"/>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x v="0"/>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x v="0"/>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x v="0"/>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x v="0"/>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x v="1"/>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x v="0"/>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x v="0"/>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x v="0"/>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x v="0"/>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x v="0"/>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x v="0"/>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x v="0"/>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x v="1"/>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x v="1"/>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x v="0"/>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x v="0"/>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x v="0"/>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x v="0"/>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x v="1"/>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x v="0"/>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x v="0"/>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x v="0"/>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x v="0"/>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x v="0"/>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x v="1"/>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x v="2"/>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x v="0"/>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x v="0"/>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x v="0"/>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x v="0"/>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x v="0"/>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x v="0"/>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x v="0"/>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x v="0"/>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x v="0"/>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x v="0"/>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x v="0"/>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x v="0"/>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x v="0"/>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x v="0"/>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x v="0"/>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x v="0"/>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x v="1"/>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x v="0"/>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x v="0"/>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x v="0"/>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x v="0"/>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x v="0"/>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x v="3"/>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x v="0"/>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x v="0"/>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x v="1"/>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x v="0"/>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x v="0"/>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x v="0"/>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x v="0"/>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x v="0"/>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x v="0"/>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x v="0"/>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x v="0"/>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x v="2"/>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x v="0"/>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x v="0"/>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x v="0"/>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x v="0"/>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x v="3"/>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x v="1"/>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x v="1"/>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x v="0"/>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x v="0"/>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x v="0"/>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x v="1"/>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x v="0"/>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x v="0"/>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x v="0"/>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x v="0"/>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x v="0"/>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x v="0"/>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x v="0"/>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x v="0"/>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x v="0"/>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x v="0"/>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x v="0"/>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x v="0"/>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x v="0"/>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x v="0"/>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x v="0"/>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x v="0"/>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x v="0"/>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x v="0"/>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x v="5"/>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x v="0"/>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x v="2"/>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x v="0"/>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x v="0"/>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x v="1"/>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x v="5"/>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x v="0"/>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x v="0"/>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x v="0"/>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x v="0"/>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x v="1"/>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x v="0"/>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x v="1"/>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x v="0"/>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x v="0"/>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x v="4"/>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x v="1"/>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x v="0"/>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x v="0"/>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x v="0"/>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x v="1"/>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x v="0"/>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x v="0"/>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x v="1"/>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x v="0"/>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x v="0"/>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x v="0"/>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x v="5"/>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x v="0"/>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x v="1"/>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x v="4"/>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x v="0"/>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x v="1"/>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x v="0"/>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x v="0"/>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x v="0"/>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x v="0"/>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x v="0"/>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x v="0"/>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x v="0"/>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x v="0"/>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x v="1"/>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x v="0"/>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x v="0"/>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x v="5"/>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x v="1"/>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x v="0"/>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x v="0"/>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x v="0"/>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x v="0"/>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x v="5"/>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x v="0"/>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x v="0"/>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x v="0"/>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x v="0"/>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x v="0"/>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x v="0"/>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x v="5"/>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x v="1"/>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x v="0"/>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x v="0"/>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x v="0"/>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x v="0"/>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x v="4"/>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x v="0"/>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x v="2"/>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x v="0"/>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x v="0"/>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x v="0"/>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x v="0"/>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x v="4"/>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x v="2"/>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x v="0"/>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x v="4"/>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x v="0"/>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x v="1"/>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x v="0"/>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x v="0"/>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x v="0"/>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x v="0"/>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x v="0"/>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x v="0"/>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x v="0"/>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x v="0"/>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x v="0"/>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x v="2"/>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x v="0"/>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x v="0"/>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x v="1"/>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x v="1"/>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x v="0"/>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x v="0"/>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x v="0"/>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x v="0"/>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x v="0"/>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x v="0"/>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x v="0"/>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x v="0"/>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x v="0"/>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x v="0"/>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x v="0"/>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x v="0"/>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x v="0"/>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x v="4"/>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x v="0"/>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x v="0"/>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x v="0"/>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x v="0"/>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x v="0"/>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x v="0"/>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x v="0"/>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x v="3"/>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x v="0"/>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x v="1"/>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x v="0"/>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x v="3"/>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x v="0"/>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x v="0"/>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x v="0"/>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x v="0"/>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x v="2"/>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x v="0"/>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x v="0"/>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x v="1"/>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x v="0"/>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x v="1"/>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x v="0"/>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x v="1"/>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x v="0"/>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x v="0"/>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x v="1"/>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x v="0"/>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x v="1"/>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x v="1"/>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x v="0"/>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x v="1"/>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x v="0"/>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x v="0"/>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x v="0"/>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x v="1"/>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x v="0"/>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x v="0"/>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x v="1"/>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x v="0"/>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x v="0"/>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x v="0"/>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x v="0"/>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x v="0"/>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x v="0"/>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x v="1"/>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x v="0"/>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x v="0"/>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x v="0"/>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x v="0"/>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x v="0"/>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x v="0"/>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x v="0"/>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x v="0"/>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x v="0"/>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x v="0"/>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x v="0"/>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x v="0"/>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x v="0"/>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x v="0"/>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x v="0"/>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x v="5"/>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x v="3"/>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x v="0"/>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x v="0"/>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x v="0"/>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x v="0"/>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x v="0"/>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x v="1"/>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x v="0"/>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x v="3"/>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x v="2"/>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x v="0"/>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x v="0"/>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x v="0"/>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x v="5"/>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x v="1"/>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x v="0"/>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x v="0"/>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x v="0"/>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x v="0"/>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x v="0"/>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x v="0"/>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x v="0"/>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x v="1"/>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x v="0"/>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x v="0"/>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x v="0"/>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x v="5"/>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x v="0"/>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x v="0"/>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x v="1"/>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x v="0"/>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x v="0"/>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x v="0"/>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x v="0"/>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x v="0"/>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x v="0"/>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x v="0"/>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x v="0"/>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x v="0"/>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x v="0"/>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x v="1"/>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x v="2"/>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x v="5"/>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x v="0"/>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x v="0"/>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x v="0"/>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x v="0"/>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x v="0"/>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x v="1"/>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x v="0"/>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x v="0"/>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x v="4"/>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x v="0"/>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x v="0"/>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x v="1"/>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x v="0"/>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x v="1"/>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x v="0"/>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x v="0"/>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x v="0"/>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x v="0"/>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x v="1"/>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x v="0"/>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x v="2"/>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x v="0"/>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x v="0"/>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x v="0"/>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x v="0"/>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x v="1"/>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x v="1"/>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x v="0"/>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x v="0"/>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x v="0"/>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x v="0"/>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x v="0"/>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x v="0"/>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x v="0"/>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x v="0"/>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x v="0"/>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x v="0"/>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x v="0"/>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x v="0"/>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x v="0"/>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x v="0"/>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x v="0"/>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x v="0"/>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x v="5"/>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x v="5"/>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x v="1"/>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x v="0"/>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x v="0"/>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x v="0"/>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x v="2"/>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x v="0"/>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x v="0"/>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x v="0"/>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x v="0"/>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x v="4"/>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x v="0"/>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x v="0"/>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x v="1"/>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x v="0"/>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x v="0"/>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x v="2"/>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x v="0"/>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x v="0"/>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x v="0"/>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x v="0"/>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x v="2"/>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x v="1"/>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x v="0"/>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x v="0"/>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x v="0"/>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x v="0"/>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x v="0"/>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x v="0"/>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x v="0"/>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x v="0"/>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x v="0"/>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x v="0"/>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x v="0"/>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x v="0"/>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x v="0"/>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x v="0"/>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x v="0"/>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x v="0"/>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x v="0"/>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x v="0"/>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x v="0"/>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x v="4"/>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x v="0"/>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x v="0"/>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x v="0"/>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x v="0"/>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x v="5"/>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x v="5"/>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x v="0"/>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x v="0"/>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x v="0"/>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x v="3"/>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x v="0"/>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x v="0"/>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x v="0"/>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x v="0"/>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x v="0"/>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x v="0"/>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x v="1"/>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x v="0"/>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x v="0"/>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x v="0"/>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x v="0"/>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x v="2"/>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x v="0"/>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x v="2"/>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x v="0"/>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x v="3"/>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x v="5"/>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x v="0"/>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x v="4"/>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x v="4"/>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x v="1"/>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x v="3"/>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x v="0"/>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x v="0"/>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x v="0"/>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x v="4"/>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x v="5"/>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x v="4"/>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x v="2"/>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x v="3"/>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x v="2"/>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x v="0"/>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x v="0"/>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x v="1"/>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x v="0"/>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x v="0"/>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x v="0"/>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x v="0"/>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x v="0"/>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x v="0"/>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x v="0"/>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x v="0"/>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x v="0"/>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x v="0"/>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x v="1"/>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x v="5"/>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x v="0"/>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x v="0"/>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x v="0"/>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x v="0"/>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x v="0"/>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x v="1"/>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x v="0"/>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x v="3"/>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x v="0"/>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x v="3"/>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x v="0"/>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x v="0"/>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x v="0"/>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x v="1"/>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x v="0"/>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x v="2"/>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x v="0"/>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x v="0"/>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x v="0"/>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x v="0"/>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x v="0"/>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x v="5"/>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x v="0"/>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x v="0"/>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x v="3"/>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x v="0"/>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x v="0"/>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x v="2"/>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x v="0"/>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x v="0"/>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x v="0"/>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x v="1"/>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x v="0"/>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x v="1"/>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x v="3"/>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x v="0"/>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x v="5"/>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x v="1"/>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x v="2"/>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x v="0"/>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x v="0"/>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x v="4"/>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x v="0"/>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x v="0"/>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x v="0"/>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x v="0"/>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x v="2"/>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x v="2"/>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x v="0"/>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x v="1"/>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x v="0"/>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x v="0"/>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x v="0"/>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x v="0"/>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x v="0"/>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x v="1"/>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x v="0"/>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x v="3"/>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x v="0"/>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x v="0"/>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x v="2"/>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x v="0"/>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x v="0"/>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x v="0"/>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x v="0"/>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x v="5"/>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x v="1"/>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x v="0"/>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x v="0"/>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x v="0"/>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x v="0"/>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x v="0"/>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x v="0"/>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x v="5"/>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x v="1"/>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x v="0"/>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x v="0"/>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x v="0"/>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x v="0"/>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x v="0"/>
    <s v="Not Churned"/>
  </r>
  <r>
    <x v="4582"/>
    <x v="1"/>
    <x v="39"/>
    <x v="1"/>
    <x v="0"/>
    <x v="1032"/>
    <n v="93015"/>
    <n v="34.408161"/>
    <n v="-118.865111"/>
    <n v="0"/>
    <n v="8"/>
    <s v="None"/>
    <s v="No"/>
    <n v="0"/>
    <s v="No"/>
    <s v="Yes"/>
    <s v="Cable"/>
    <n v="16"/>
    <s v="No"/>
    <s v="No"/>
    <s v="No"/>
    <s v="No"/>
    <s v="No"/>
    <s v="No"/>
    <s v="No"/>
    <s v="Yes"/>
    <s v="Month-to-Month"/>
    <s v="Yes"/>
    <s v="Credit Card"/>
    <n v="25.25"/>
    <n v="186.3"/>
    <n v="0"/>
    <n v="0"/>
    <n v="0"/>
    <n v="186.3"/>
    <x v="0"/>
    <x v="0"/>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x v="0"/>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x v="1"/>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x v="0"/>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x v="0"/>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x v="0"/>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x v="5"/>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x v="0"/>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x v="0"/>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x v="0"/>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x v="0"/>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x v="0"/>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x v="0"/>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x v="0"/>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x v="0"/>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x v="0"/>
    <s v="Not Churned"/>
  </r>
  <r>
    <x v="4598"/>
    <x v="1"/>
    <x v="37"/>
    <x v="0"/>
    <x v="2"/>
    <x v="223"/>
    <n v="94306"/>
    <n v="37.416159"/>
    <n v="-122.131337"/>
    <n v="1"/>
    <n v="56"/>
    <s v="None"/>
    <s v="No"/>
    <n v="0"/>
    <s v="No"/>
    <s v="Yes"/>
    <s v="DSL"/>
    <n v="28"/>
    <s v="No"/>
    <s v="Yes"/>
    <s v="Yes"/>
    <s v="No"/>
    <s v="No"/>
    <s v="No"/>
    <s v="No"/>
    <s v="No"/>
    <s v="One Year"/>
    <s v="Yes"/>
    <s v="Credit Card"/>
    <n v="36.1"/>
    <n v="1971.5"/>
    <n v="0"/>
    <n v="60"/>
    <n v="0"/>
    <n v="2031.5"/>
    <x v="0"/>
    <x v="0"/>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x v="1"/>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x v="0"/>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x v="0"/>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x v="0"/>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x v="0"/>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x v="0"/>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x v="0"/>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x v="5"/>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x v="0"/>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x v="0"/>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x v="5"/>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x v="0"/>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x v="1"/>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x v="0"/>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x v="0"/>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x v="0"/>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x v="0"/>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x v="0"/>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x v="0"/>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x v="0"/>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x v="0"/>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x v="4"/>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x v="0"/>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x v="0"/>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x v="3"/>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x v="0"/>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x v="0"/>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x v="0"/>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x v="3"/>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x v="0"/>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x v="0"/>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x v="0"/>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x v="4"/>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x v="0"/>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x v="0"/>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x v="0"/>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x v="0"/>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x v="1"/>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x v="0"/>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x v="2"/>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x v="0"/>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x v="0"/>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x v="0"/>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x v="0"/>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x v="0"/>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x v="0"/>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x v="0"/>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x v="0"/>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x v="0"/>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x v="2"/>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x v="0"/>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x v="0"/>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x v="0"/>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x v="0"/>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x v="1"/>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x v="0"/>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x v="0"/>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x v="0"/>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x v="0"/>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x v="0"/>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x v="0"/>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x v="0"/>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x v="0"/>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x v="3"/>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x v="0"/>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x v="0"/>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x v="0"/>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x v="1"/>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x v="0"/>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x v="0"/>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x v="0"/>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x v="0"/>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x v="0"/>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x v="0"/>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x v="5"/>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x v="1"/>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x v="0"/>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x v="4"/>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x v="1"/>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x v="0"/>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x v="1"/>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x v="0"/>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x v="0"/>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x v="0"/>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x v="1"/>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x v="0"/>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x v="0"/>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x v="0"/>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x v="0"/>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x v="0"/>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x v="2"/>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x v="5"/>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x v="0"/>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x v="0"/>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x v="4"/>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x v="0"/>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x v="0"/>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x v="0"/>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x v="0"/>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x v="0"/>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x v="0"/>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x v="0"/>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x v="0"/>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x v="0"/>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x v="0"/>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x v="2"/>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x v="0"/>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x v="0"/>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x v="0"/>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x v="1"/>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x v="0"/>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x v="0"/>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x v="1"/>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x v="0"/>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x v="1"/>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x v="0"/>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x v="0"/>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x v="1"/>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x v="1"/>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x v="0"/>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x v="0"/>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x v="0"/>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x v="0"/>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x v="5"/>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x v="0"/>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x v="0"/>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x v="2"/>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x v="0"/>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x v="0"/>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x v="0"/>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x v="0"/>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x v="0"/>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x v="2"/>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x v="0"/>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x v="5"/>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x v="0"/>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x v="0"/>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x v="0"/>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x v="0"/>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x v="1"/>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x v="3"/>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x v="0"/>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x v="1"/>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x v="0"/>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x v="1"/>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x v="0"/>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x v="0"/>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x v="3"/>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x v="1"/>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x v="2"/>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x v="5"/>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x v="0"/>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x v="0"/>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x v="2"/>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x v="0"/>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x v="0"/>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x v="0"/>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x v="0"/>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x v="0"/>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x v="0"/>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x v="0"/>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x v="0"/>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x v="0"/>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x v="2"/>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x v="0"/>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x v="0"/>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x v="0"/>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x v="0"/>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x v="1"/>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x v="1"/>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x v="5"/>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x v="0"/>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x v="4"/>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x v="0"/>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x v="0"/>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x v="0"/>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x v="0"/>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x v="0"/>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x v="0"/>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x v="0"/>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x v="0"/>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x v="0"/>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x v="0"/>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x v="0"/>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x v="0"/>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x v="0"/>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x v="0"/>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x v="0"/>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x v="0"/>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x v="0"/>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x v="0"/>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x v="0"/>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x v="0"/>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x v="0"/>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x v="0"/>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x v="0"/>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x v="0"/>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x v="0"/>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x v="0"/>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x v="0"/>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x v="0"/>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x v="0"/>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x v="0"/>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x v="0"/>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x v="0"/>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x v="0"/>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x v="0"/>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x v="0"/>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x v="0"/>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x v="0"/>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x v="0"/>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x v="3"/>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x v="5"/>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x v="0"/>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x v="5"/>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x v="2"/>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x v="2"/>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x v="0"/>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x v="0"/>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x v="4"/>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x v="1"/>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x v="0"/>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x v="0"/>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x v="0"/>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x v="0"/>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x v="0"/>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x v="0"/>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x v="0"/>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x v="0"/>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x v="1"/>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x v="0"/>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x v="1"/>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x v="0"/>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x v="0"/>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x v="0"/>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x v="0"/>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x v="0"/>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x v="0"/>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x v="0"/>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x v="0"/>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x v="1"/>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x v="1"/>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x v="0"/>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x v="0"/>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x v="2"/>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x v="0"/>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x v="0"/>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x v="0"/>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x v="2"/>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x v="0"/>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x v="0"/>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x v="0"/>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x v="0"/>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x v="3"/>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x v="0"/>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x v="0"/>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x v="1"/>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x v="0"/>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x v="0"/>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x v="0"/>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x v="1"/>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x v="5"/>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x v="0"/>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x v="0"/>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x v="0"/>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x v="0"/>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x v="0"/>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x v="5"/>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x v="0"/>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x v="0"/>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x v="0"/>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x v="5"/>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x v="5"/>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x v="0"/>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x v="0"/>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x v="0"/>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x v="0"/>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x v="0"/>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x v="0"/>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x v="0"/>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x v="0"/>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x v="0"/>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x v="1"/>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x v="5"/>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x v="2"/>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x v="0"/>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x v="0"/>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x v="0"/>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x v="0"/>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x v="0"/>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x v="0"/>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x v="4"/>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x v="1"/>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x v="0"/>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x v="1"/>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x v="0"/>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x v="0"/>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x v="0"/>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x v="0"/>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x v="0"/>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x v="5"/>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x v="2"/>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x v="0"/>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x v="0"/>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x v="0"/>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x v="1"/>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x v="2"/>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x v="0"/>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x v="0"/>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x v="0"/>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x v="1"/>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x v="0"/>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x v="5"/>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x v="0"/>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x v="0"/>
    <s v="Not Churned"/>
  </r>
  <r>
    <x v="4914"/>
    <x v="1"/>
    <x v="56"/>
    <x v="1"/>
    <x v="2"/>
    <x v="947"/>
    <n v="94020"/>
    <n v="37.285677"/>
    <n v="-122.224165"/>
    <n v="0"/>
    <n v="1"/>
    <s v="Offer E"/>
    <s v="No"/>
    <n v="0"/>
    <s v="No"/>
    <s v="Yes"/>
    <s v="Cable"/>
    <n v="19"/>
    <s v="No"/>
    <s v="Yes"/>
    <s v="No"/>
    <s v="Yes"/>
    <s v="No"/>
    <s v="No"/>
    <s v="No"/>
    <s v="No"/>
    <s v="Month-to-Month"/>
    <s v="No"/>
    <s v="Credit Card"/>
    <n v="33.6"/>
    <n v="33.6"/>
    <n v="0"/>
    <n v="50"/>
    <n v="0"/>
    <n v="83.6"/>
    <x v="2"/>
    <x v="0"/>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x v="0"/>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x v="0"/>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x v="0"/>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x v="0"/>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x v="0"/>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x v="0"/>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x v="1"/>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x v="0"/>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x v="0"/>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x v="0"/>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x v="5"/>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x v="0"/>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x v="0"/>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x v="0"/>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x v="0"/>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x v="0"/>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x v="1"/>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x v="0"/>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x v="1"/>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x v="0"/>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x v="0"/>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x v="0"/>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x v="0"/>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x v="1"/>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x v="0"/>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x v="1"/>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x v="1"/>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x v="0"/>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x v="1"/>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x v="0"/>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x v="0"/>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x v="0"/>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x v="0"/>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x v="0"/>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x v="0"/>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x v="0"/>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x v="0"/>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x v="0"/>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x v="0"/>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x v="0"/>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x v="0"/>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x v="4"/>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x v="0"/>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x v="0"/>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x v="0"/>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x v="1"/>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x v="5"/>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x v="0"/>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x v="1"/>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x v="0"/>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x v="5"/>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x v="0"/>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x v="5"/>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x v="0"/>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x v="1"/>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x v="0"/>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x v="0"/>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x v="0"/>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x v="0"/>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x v="0"/>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x v="1"/>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x v="0"/>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x v="0"/>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x v="4"/>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x v="2"/>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x v="0"/>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x v="0"/>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x v="0"/>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x v="0"/>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x v="0"/>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x v="0"/>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x v="0"/>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x v="0"/>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x v="0"/>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x v="1"/>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x v="0"/>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x v="0"/>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x v="0"/>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x v="0"/>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x v="0"/>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x v="0"/>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x v="0"/>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x v="2"/>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x v="0"/>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x v="0"/>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x v="0"/>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x v="3"/>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x v="0"/>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x v="1"/>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x v="0"/>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x v="0"/>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x v="0"/>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x v="0"/>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x v="0"/>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x v="0"/>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x v="0"/>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x v="0"/>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x v="0"/>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x v="0"/>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x v="0"/>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x v="0"/>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x v="0"/>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x v="0"/>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x v="0"/>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x v="5"/>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x v="0"/>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x v="0"/>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x v="2"/>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x v="4"/>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x v="0"/>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x v="0"/>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x v="0"/>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x v="1"/>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x v="1"/>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x v="0"/>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x v="0"/>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x v="2"/>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x v="0"/>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x v="0"/>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x v="0"/>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x v="0"/>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x v="1"/>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x v="0"/>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x v="0"/>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x v="5"/>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x v="0"/>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x v="1"/>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x v="0"/>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x v="0"/>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x v="0"/>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x v="0"/>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x v="0"/>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x v="0"/>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x v="0"/>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x v="0"/>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x v="0"/>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x v="0"/>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x v="0"/>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x v="0"/>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x v="0"/>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x v="0"/>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x v="0"/>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x v="0"/>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x v="0"/>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x v="5"/>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x v="0"/>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x v="0"/>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x v="0"/>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x v="4"/>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x v="0"/>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x v="1"/>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x v="0"/>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x v="0"/>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x v="0"/>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x v="0"/>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x v="0"/>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x v="0"/>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x v="1"/>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x v="0"/>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x v="0"/>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x v="1"/>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x v="0"/>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x v="0"/>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x v="0"/>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x v="5"/>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x v="0"/>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x v="1"/>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x v="0"/>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x v="0"/>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x v="0"/>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x v="1"/>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x v="0"/>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x v="0"/>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x v="0"/>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x v="0"/>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x v="0"/>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x v="3"/>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x v="1"/>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x v="0"/>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x v="0"/>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x v="0"/>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x v="0"/>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x v="0"/>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x v="0"/>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x v="0"/>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x v="0"/>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x v="0"/>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x v="0"/>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x v="0"/>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x v="0"/>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x v="0"/>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x v="0"/>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x v="0"/>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x v="5"/>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x v="5"/>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x v="0"/>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x v="0"/>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x v="0"/>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x v="0"/>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x v="0"/>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x v="0"/>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x v="0"/>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x v="0"/>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x v="5"/>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x v="0"/>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x v="0"/>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x v="5"/>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x v="0"/>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x v="1"/>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x v="0"/>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x v="1"/>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x v="5"/>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x v="0"/>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x v="0"/>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x v="3"/>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x v="0"/>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x v="0"/>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x v="0"/>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x v="3"/>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x v="0"/>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x v="0"/>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x v="0"/>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x v="0"/>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x v="5"/>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x v="0"/>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x v="1"/>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x v="1"/>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x v="4"/>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x v="5"/>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x v="0"/>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x v="0"/>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x v="1"/>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x v="0"/>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x v="0"/>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x v="0"/>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x v="0"/>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x v="0"/>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x v="0"/>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x v="0"/>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x v="4"/>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x v="1"/>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x v="1"/>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x v="0"/>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x v="0"/>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x v="0"/>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x v="2"/>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x v="2"/>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x v="0"/>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x v="0"/>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x v="0"/>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x v="0"/>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x v="0"/>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x v="0"/>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x v="2"/>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x v="0"/>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x v="0"/>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x v="4"/>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x v="0"/>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x v="2"/>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x v="0"/>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x v="0"/>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x v="0"/>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x v="5"/>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x v="0"/>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x v="0"/>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x v="0"/>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x v="0"/>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x v="0"/>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x v="0"/>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x v="1"/>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x v="1"/>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x v="0"/>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x v="0"/>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x v="0"/>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x v="0"/>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x v="0"/>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x v="0"/>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x v="0"/>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x v="0"/>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x v="0"/>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x v="0"/>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x v="0"/>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x v="1"/>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x v="0"/>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x v="2"/>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x v="0"/>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x v="0"/>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x v="0"/>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x v="0"/>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x v="1"/>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x v="0"/>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x v="0"/>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x v="0"/>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x v="0"/>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x v="0"/>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x v="0"/>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x v="0"/>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x v="1"/>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x v="0"/>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x v="0"/>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x v="0"/>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x v="0"/>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x v="0"/>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x v="2"/>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x v="0"/>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x v="0"/>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x v="0"/>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x v="0"/>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x v="0"/>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x v="0"/>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x v="0"/>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x v="0"/>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x v="0"/>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x v="5"/>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x v="4"/>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x v="0"/>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x v="0"/>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x v="0"/>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x v="0"/>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x v="0"/>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x v="0"/>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x v="5"/>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x v="0"/>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x v="1"/>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x v="0"/>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x v="5"/>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x v="0"/>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x v="0"/>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x v="1"/>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x v="0"/>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x v="1"/>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x v="0"/>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x v="0"/>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x v="0"/>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x v="0"/>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x v="0"/>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x v="0"/>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x v="0"/>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x v="0"/>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x v="0"/>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x v="0"/>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x v="0"/>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x v="0"/>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x v="0"/>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x v="0"/>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x v="1"/>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x v="1"/>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x v="0"/>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x v="1"/>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x v="0"/>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x v="0"/>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x v="0"/>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x v="0"/>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x v="0"/>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x v="0"/>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x v="0"/>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x v="0"/>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x v="1"/>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x v="0"/>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x v="0"/>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x v="0"/>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x v="0"/>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x v="0"/>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x v="0"/>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x v="0"/>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x v="0"/>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x v="1"/>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x v="0"/>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x v="0"/>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x v="1"/>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x v="0"/>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x v="0"/>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x v="0"/>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x v="0"/>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x v="0"/>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x v="5"/>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x v="0"/>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x v="0"/>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x v="0"/>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x v="0"/>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x v="4"/>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x v="2"/>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x v="0"/>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x v="5"/>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x v="0"/>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x v="2"/>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x v="1"/>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x v="0"/>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x v="0"/>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x v="1"/>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x v="1"/>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x v="0"/>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x v="0"/>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x v="0"/>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x v="0"/>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x v="0"/>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x v="1"/>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x v="2"/>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x v="0"/>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x v="0"/>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x v="0"/>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x v="1"/>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x v="0"/>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x v="1"/>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x v="0"/>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x v="0"/>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x v="0"/>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x v="5"/>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x v="0"/>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x v="0"/>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x v="0"/>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x v="0"/>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x v="0"/>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x v="5"/>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x v="0"/>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x v="0"/>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x v="0"/>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x v="5"/>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x v="0"/>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x v="1"/>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x v="0"/>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x v="0"/>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x v="1"/>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x v="3"/>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x v="0"/>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x v="0"/>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x v="5"/>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x v="1"/>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x v="4"/>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x v="0"/>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x v="1"/>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x v="5"/>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x v="0"/>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x v="0"/>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x v="0"/>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x v="0"/>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x v="0"/>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x v="0"/>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x v="1"/>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x v="0"/>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x v="1"/>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x v="0"/>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x v="0"/>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x v="0"/>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x v="1"/>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x v="0"/>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x v="0"/>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x v="4"/>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x v="0"/>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x v="0"/>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x v="0"/>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x v="1"/>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x v="0"/>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x v="0"/>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x v="1"/>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x v="4"/>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x v="0"/>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x v="0"/>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x v="0"/>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x v="4"/>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x v="0"/>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x v="4"/>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x v="4"/>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x v="0"/>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x v="3"/>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x v="0"/>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x v="1"/>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x v="0"/>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x v="0"/>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x v="0"/>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x v="1"/>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x v="3"/>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x v="0"/>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x v="0"/>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x v="0"/>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x v="0"/>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x v="0"/>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x v="0"/>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x v="5"/>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x v="0"/>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x v="0"/>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x v="0"/>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x v="0"/>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x v="0"/>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x v="0"/>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x v="0"/>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x v="0"/>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x v="0"/>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x v="2"/>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x v="3"/>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x v="1"/>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x v="0"/>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x v="5"/>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x v="0"/>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x v="0"/>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x v="0"/>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x v="0"/>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x v="0"/>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x v="4"/>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x v="2"/>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x v="1"/>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x v="0"/>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x v="0"/>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x v="5"/>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x v="0"/>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x v="0"/>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x v="0"/>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x v="0"/>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x v="0"/>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x v="0"/>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x v="0"/>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x v="5"/>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x v="0"/>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x v="0"/>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x v="1"/>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x v="2"/>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x v="0"/>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x v="0"/>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x v="0"/>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x v="0"/>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x v="0"/>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x v="0"/>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x v="0"/>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x v="4"/>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x v="0"/>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x v="2"/>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x v="0"/>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x v="0"/>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x v="3"/>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x v="0"/>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x v="0"/>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x v="0"/>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x v="1"/>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x v="0"/>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x v="2"/>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x v="0"/>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x v="0"/>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x v="0"/>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x v="0"/>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x v="0"/>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x v="0"/>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x v="0"/>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x v="1"/>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x v="0"/>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x v="0"/>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x v="1"/>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x v="0"/>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x v="0"/>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x v="0"/>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x v="0"/>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x v="0"/>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x v="1"/>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x v="0"/>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x v="2"/>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x v="0"/>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x v="0"/>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x v="0"/>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x v="0"/>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x v="1"/>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x v="0"/>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x v="0"/>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x v="0"/>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x v="0"/>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x v="0"/>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x v="0"/>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x v="0"/>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x v="1"/>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x v="0"/>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x v="0"/>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x v="0"/>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x v="0"/>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x v="1"/>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x v="0"/>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x v="0"/>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x v="0"/>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x v="0"/>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x v="0"/>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x v="0"/>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x v="2"/>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x v="0"/>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x v="5"/>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x v="1"/>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x v="0"/>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x v="0"/>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x v="0"/>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x v="2"/>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x v="0"/>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x v="0"/>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x v="0"/>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x v="0"/>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x v="3"/>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x v="0"/>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x v="0"/>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x v="0"/>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x v="1"/>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x v="1"/>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x v="0"/>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x v="2"/>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x v="0"/>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x v="0"/>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x v="0"/>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x v="1"/>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x v="0"/>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x v="0"/>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x v="2"/>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x v="0"/>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x v="5"/>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x v="0"/>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x v="2"/>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x v="0"/>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x v="5"/>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x v="0"/>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x v="0"/>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x v="4"/>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x v="0"/>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x v="1"/>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x v="0"/>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x v="0"/>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x v="0"/>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x v="0"/>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x v="0"/>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x v="0"/>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x v="0"/>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x v="0"/>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x v="0"/>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x v="0"/>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x v="0"/>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x v="1"/>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x v="0"/>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x v="0"/>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x v="0"/>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x v="4"/>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x v="0"/>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x v="0"/>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x v="0"/>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x v="0"/>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x v="0"/>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x v="1"/>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x v="0"/>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x v="0"/>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x v="0"/>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x v="0"/>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x v="0"/>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x v="2"/>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x v="1"/>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x v="0"/>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x v="3"/>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x v="0"/>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x v="0"/>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x v="0"/>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x v="4"/>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x v="0"/>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x v="3"/>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x v="4"/>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x v="0"/>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x v="0"/>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x v="1"/>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x v="1"/>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x v="0"/>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x v="4"/>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x v="0"/>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x v="0"/>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x v="2"/>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x v="5"/>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x v="1"/>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x v="0"/>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x v="0"/>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x v="0"/>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x v="0"/>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x v="0"/>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x v="1"/>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x v="0"/>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x v="0"/>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x v="0"/>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x v="0"/>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x v="0"/>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x v="0"/>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x v="0"/>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x v="0"/>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x v="0"/>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x v="0"/>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x v="0"/>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x v="0"/>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x v="0"/>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x v="0"/>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x v="1"/>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x v="1"/>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x v="0"/>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x v="1"/>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x v="3"/>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x v="0"/>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x v="5"/>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x v="0"/>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x v="0"/>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x v="0"/>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x v="0"/>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x v="0"/>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x v="1"/>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x v="0"/>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x v="0"/>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x v="1"/>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x v="0"/>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x v="1"/>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x v="0"/>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x v="0"/>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x v="0"/>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x v="0"/>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x v="0"/>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x v="0"/>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x v="0"/>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x v="0"/>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x v="5"/>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x v="0"/>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x v="0"/>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x v="0"/>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x v="2"/>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x v="1"/>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x v="5"/>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x v="0"/>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x v="0"/>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x v="1"/>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x v="0"/>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x v="0"/>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x v="0"/>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x v="4"/>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x v="0"/>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x v="0"/>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x v="0"/>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x v="0"/>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x v="4"/>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x v="4"/>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x v="0"/>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x v="0"/>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x v="0"/>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x v="0"/>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x v="0"/>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x v="0"/>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x v="0"/>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x v="3"/>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x v="0"/>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x v="0"/>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x v="0"/>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x v="0"/>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x v="0"/>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x v="0"/>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x v="0"/>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x v="0"/>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x v="3"/>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x v="0"/>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x v="0"/>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x v="0"/>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x v="1"/>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x v="0"/>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x v="0"/>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x v="2"/>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x v="0"/>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x v="0"/>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x v="0"/>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x v="0"/>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x v="0"/>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x v="0"/>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x v="0"/>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x v="0"/>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x v="1"/>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x v="0"/>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x v="0"/>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x v="0"/>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x v="0"/>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x v="1"/>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x v="0"/>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x v="1"/>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x v="0"/>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x v="0"/>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x v="0"/>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x v="0"/>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x v="1"/>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x v="0"/>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x v="2"/>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x v="1"/>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x v="0"/>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x v="0"/>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x v="0"/>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x v="0"/>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x v="0"/>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x v="0"/>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x v="0"/>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x v="0"/>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x v="5"/>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x v="0"/>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x v="0"/>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x v="0"/>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x v="0"/>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x v="0"/>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x v="5"/>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x v="0"/>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x v="0"/>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x v="0"/>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x v="0"/>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x v="0"/>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x v="0"/>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x v="0"/>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x v="0"/>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x v="0"/>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x v="5"/>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x v="1"/>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x v="0"/>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x v="1"/>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x v="1"/>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x v="0"/>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x v="0"/>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x v="3"/>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x v="1"/>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x v="1"/>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x v="0"/>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x v="0"/>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x v="0"/>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x v="3"/>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x v="5"/>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x v="0"/>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x v="0"/>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x v="0"/>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x v="0"/>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x v="0"/>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x v="4"/>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x v="0"/>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x v="0"/>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x v="2"/>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x v="5"/>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x v="0"/>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x v="0"/>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x v="5"/>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x v="0"/>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x v="0"/>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x v="1"/>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x v="0"/>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x v="0"/>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x v="0"/>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x v="0"/>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x v="0"/>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x v="0"/>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x v="0"/>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x v="0"/>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x v="1"/>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x v="0"/>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x v="0"/>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x v="0"/>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x v="0"/>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x v="0"/>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x v="0"/>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x v="0"/>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x v="0"/>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x v="0"/>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x v="0"/>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x v="0"/>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x v="2"/>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x v="5"/>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x v="2"/>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x v="0"/>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x v="0"/>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x v="0"/>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x v="0"/>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x v="0"/>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x v="5"/>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x v="0"/>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x v="0"/>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x v="0"/>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x v="0"/>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x v="0"/>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x v="0"/>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x v="0"/>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x v="0"/>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x v="0"/>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x v="0"/>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x v="0"/>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x v="1"/>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x v="0"/>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x v="0"/>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x v="0"/>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x v="5"/>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x v="0"/>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x v="0"/>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x v="0"/>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x v="0"/>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x v="0"/>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x v="0"/>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x v="0"/>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x v="5"/>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x v="0"/>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x v="1"/>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x v="0"/>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x v="0"/>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x v="0"/>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x v="0"/>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x v="4"/>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x v="0"/>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x v="0"/>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x v="5"/>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x v="4"/>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x v="1"/>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x v="0"/>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x v="2"/>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x v="0"/>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x v="0"/>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x v="0"/>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x v="0"/>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x v="0"/>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x v="0"/>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x v="0"/>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x v="0"/>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x v="1"/>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x v="0"/>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x v="0"/>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x v="0"/>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x v="0"/>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x v="0"/>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x v="0"/>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x v="0"/>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x v="2"/>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x v="0"/>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x v="0"/>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x v="0"/>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x v="0"/>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x v="0"/>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x v="0"/>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x v="0"/>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x v="0"/>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x v="0"/>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x v="0"/>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x v="0"/>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x v="0"/>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x v="0"/>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x v="0"/>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x v="0"/>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x v="0"/>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x v="0"/>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x v="0"/>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x v="0"/>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x v="1"/>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x v="0"/>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x v="0"/>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x v="0"/>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x v="3"/>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x v="0"/>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x v="0"/>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x v="0"/>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x v="0"/>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x v="0"/>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x v="0"/>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x v="0"/>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x v="0"/>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x v="0"/>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x v="2"/>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x v="0"/>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x v="0"/>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x v="0"/>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x v="1"/>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x v="1"/>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x v="0"/>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x v="0"/>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x v="3"/>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x v="0"/>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x v="0"/>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x v="1"/>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x v="0"/>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x v="0"/>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x v="0"/>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x v="0"/>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x v="0"/>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x v="5"/>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x v="0"/>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x v="0"/>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x v="0"/>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x v="4"/>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x v="0"/>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x v="2"/>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x v="0"/>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x v="0"/>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x v="1"/>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x v="0"/>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x v="0"/>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x v="1"/>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x v="0"/>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x v="0"/>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x v="0"/>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x v="4"/>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x v="0"/>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x v="0"/>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x v="0"/>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x v="0"/>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x v="0"/>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x v="0"/>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x v="0"/>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x v="0"/>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x v="0"/>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x v="0"/>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x v="0"/>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x v="0"/>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x v="0"/>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x v="2"/>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x v="0"/>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x v="0"/>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x v="0"/>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x v="1"/>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x v="0"/>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x v="0"/>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x v="0"/>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x v="0"/>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x v="5"/>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x v="1"/>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x v="0"/>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x v="0"/>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x v="0"/>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x v="0"/>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x v="2"/>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x v="0"/>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x v="0"/>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x v="0"/>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x v="1"/>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x v="0"/>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x v="1"/>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x v="2"/>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x v="1"/>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x v="0"/>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x v="2"/>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x v="1"/>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x v="0"/>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x v="0"/>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x v="0"/>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x v="1"/>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x v="4"/>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x v="0"/>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x v="0"/>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x v="1"/>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x v="0"/>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x v="0"/>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x v="0"/>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x v="0"/>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x v="1"/>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x v="0"/>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x v="0"/>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x v="2"/>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x v="0"/>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x v="1"/>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x v="0"/>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x v="0"/>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x v="0"/>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x v="0"/>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x v="0"/>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x v="0"/>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x v="0"/>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x v="0"/>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x v="0"/>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x v="0"/>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x v="0"/>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x v="0"/>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x v="2"/>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x v="0"/>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x v="2"/>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x v="0"/>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x v="2"/>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x v="0"/>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x v="0"/>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x v="4"/>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x v="0"/>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x v="0"/>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x v="3"/>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x v="0"/>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x v="0"/>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x v="1"/>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x v="0"/>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x v="0"/>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x v="2"/>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x v="4"/>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x v="5"/>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x v="0"/>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x v="1"/>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x v="0"/>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x v="0"/>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x v="0"/>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x v="0"/>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x v="0"/>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x v="0"/>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x v="0"/>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x v="0"/>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x v="0"/>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x v="0"/>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x v="0"/>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x v="0"/>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x v="0"/>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x v="0"/>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x v="5"/>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x v="0"/>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x v="0"/>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x v="2"/>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x v="1"/>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x v="0"/>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x v="0"/>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x v="0"/>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x v="0"/>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x v="0"/>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x v="5"/>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x v="0"/>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x v="0"/>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x v="5"/>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x v="0"/>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x v="0"/>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x v="0"/>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x v="0"/>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x v="0"/>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x v="1"/>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x v="1"/>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x v="5"/>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x v="0"/>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x v="0"/>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x v="0"/>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x v="0"/>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x v="0"/>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x v="0"/>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x v="0"/>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x v="0"/>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x v="0"/>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x v="0"/>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x v="0"/>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x v="3"/>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x v="0"/>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x v="0"/>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x v="0"/>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x v="1"/>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x v="0"/>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x v="0"/>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x v="1"/>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x v="0"/>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x v="0"/>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x v="0"/>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x v="0"/>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x v="0"/>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x v="0"/>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x v="0"/>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x v="0"/>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x v="1"/>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x v="1"/>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x v="0"/>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x v="0"/>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x v="0"/>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x v="0"/>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x v="0"/>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x v="0"/>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x v="0"/>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x v="0"/>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x v="3"/>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x v="0"/>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x v="0"/>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x v="0"/>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x v="1"/>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x v="1"/>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x v="0"/>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x v="0"/>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x v="0"/>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x v="0"/>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x v="1"/>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x v="0"/>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x v="0"/>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x v="1"/>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x v="0"/>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x v="0"/>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x v="0"/>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x v="1"/>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x v="0"/>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x v="1"/>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x v="0"/>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x v="3"/>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x v="1"/>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x v="0"/>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x v="0"/>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x v="1"/>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x v="0"/>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x v="0"/>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x v="0"/>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x v="0"/>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x v="1"/>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x v="0"/>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x v="0"/>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x v="1"/>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x v="5"/>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x v="5"/>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x v="0"/>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x v="5"/>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x v="1"/>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x v="1"/>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x v="0"/>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x v="0"/>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x v="0"/>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x v="0"/>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x v="0"/>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x v="0"/>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x v="2"/>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x v="4"/>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x v="0"/>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x v="0"/>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x v="0"/>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x v="0"/>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x v="0"/>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x v="0"/>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x v="0"/>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x v="1"/>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x v="0"/>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x v="0"/>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x v="0"/>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x v="0"/>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x v="0"/>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x v="0"/>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x v="2"/>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x v="0"/>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x v="4"/>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x v="0"/>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x v="0"/>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x v="0"/>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x v="1"/>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x v="0"/>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x v="0"/>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x v="0"/>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x v="0"/>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x v="0"/>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x v="3"/>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x v="5"/>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x v="0"/>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x v="0"/>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x v="0"/>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x v="0"/>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x v="0"/>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x v="0"/>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x v="1"/>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x v="0"/>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x v="0"/>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x v="0"/>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x v="0"/>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x v="0"/>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x v="2"/>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x v="0"/>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x v="0"/>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x v="3"/>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x v="0"/>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x v="1"/>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x v="0"/>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x v="0"/>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x v="0"/>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x v="0"/>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x v="0"/>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x v="0"/>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x v="0"/>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x v="0"/>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x v="0"/>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x v="0"/>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x v="0"/>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x v="0"/>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x v="0"/>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x v="0"/>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x v="1"/>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x v="0"/>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x v="1"/>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x v="2"/>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x v="0"/>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x v="0"/>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x v="0"/>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x v="0"/>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x v="0"/>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x v="0"/>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x v="0"/>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x v="2"/>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x v="0"/>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x v="0"/>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x v="0"/>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x v="0"/>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x v="0"/>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x v="2"/>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x v="0"/>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x v="0"/>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x v="0"/>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x v="0"/>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x v="0"/>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x v="2"/>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x v="0"/>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x v="0"/>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x v="0"/>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x v="1"/>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x v="0"/>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x v="1"/>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x v="0"/>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x v="3"/>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x v="0"/>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x v="0"/>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x v="0"/>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x v="1"/>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x v="0"/>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x v="0"/>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x v="1"/>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x v="0"/>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x v="0"/>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x v="0"/>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x v="0"/>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x v="2"/>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x v="0"/>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x v="1"/>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x v="0"/>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x v="0"/>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x v="0"/>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x v="0"/>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x v="0"/>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x v="0"/>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x v="1"/>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x v="0"/>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x v="2"/>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x v="0"/>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x v="0"/>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x v="4"/>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x v="4"/>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x v="0"/>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x v="0"/>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x v="0"/>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x v="2"/>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x v="0"/>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x v="1"/>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x v="0"/>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x v="0"/>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x v="0"/>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x v="0"/>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x v="1"/>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x v="0"/>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x v="0"/>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x v="1"/>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x v="1"/>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x v="3"/>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x v="0"/>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x v="5"/>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x v="1"/>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x v="0"/>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x v="0"/>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x v="0"/>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x v="2"/>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x v="0"/>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x v="0"/>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x v="0"/>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x v="1"/>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x v="0"/>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x v="0"/>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x v="0"/>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x v="0"/>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x v="1"/>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x v="0"/>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x v="0"/>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x v="2"/>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x v="0"/>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x v="2"/>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x v="0"/>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x v="0"/>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x v="0"/>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x v="0"/>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x v="0"/>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x v="1"/>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x v="0"/>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x v="0"/>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x v="0"/>
    <s v="Not Churned"/>
  </r>
  <r>
    <x v="6277"/>
    <x v="1"/>
    <x v="7"/>
    <x v="0"/>
    <x v="2"/>
    <x v="500"/>
    <n v="93605"/>
    <n v="37.17277"/>
    <n v="-119.2997"/>
    <n v="3"/>
    <n v="69"/>
    <s v="None"/>
    <s v="No"/>
    <n v="0"/>
    <s v="No"/>
    <s v="Yes"/>
    <s v="DSL"/>
    <n v="11"/>
    <s v="Yes"/>
    <s v="No"/>
    <s v="Yes"/>
    <s v="Yes"/>
    <s v="No"/>
    <s v="No"/>
    <s v="No"/>
    <s v="Yes"/>
    <s v="Two Year"/>
    <s v="No"/>
    <s v="Credit Card"/>
    <n v="39.1"/>
    <n v="2779.5"/>
    <n v="0"/>
    <n v="0"/>
    <n v="0"/>
    <n v="2779.5"/>
    <x v="0"/>
    <x v="0"/>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x v="0"/>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x v="0"/>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x v="3"/>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x v="0"/>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x v="0"/>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x v="0"/>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x v="0"/>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x v="0"/>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x v="0"/>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x v="0"/>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x v="0"/>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x v="1"/>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x v="0"/>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x v="0"/>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x v="0"/>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x v="0"/>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x v="0"/>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x v="0"/>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x v="0"/>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x v="0"/>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x v="0"/>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x v="0"/>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x v="0"/>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x v="3"/>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x v="0"/>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x v="0"/>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x v="0"/>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x v="1"/>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x v="0"/>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x v="2"/>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x v="0"/>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x v="0"/>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x v="0"/>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x v="5"/>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x v="0"/>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x v="2"/>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x v="1"/>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x v="0"/>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x v="4"/>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x v="0"/>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x v="1"/>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x v="1"/>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x v="0"/>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x v="0"/>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x v="1"/>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x v="0"/>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x v="0"/>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x v="0"/>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x v="0"/>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x v="0"/>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x v="0"/>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x v="0"/>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x v="0"/>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x v="0"/>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x v="0"/>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x v="0"/>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x v="0"/>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x v="0"/>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x v="1"/>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x v="0"/>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x v="0"/>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x v="2"/>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x v="0"/>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x v="0"/>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x v="0"/>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x v="0"/>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x v="0"/>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x v="0"/>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x v="0"/>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x v="2"/>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x v="0"/>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x v="0"/>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x v="0"/>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x v="1"/>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x v="0"/>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x v="0"/>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x v="0"/>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x v="1"/>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x v="0"/>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x v="5"/>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x v="0"/>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x v="0"/>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x v="0"/>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x v="0"/>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x v="0"/>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x v="0"/>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x v="0"/>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x v="1"/>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x v="3"/>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x v="5"/>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x v="0"/>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x v="2"/>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x v="0"/>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x v="0"/>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x v="0"/>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x v="0"/>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x v="0"/>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x v="0"/>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x v="3"/>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x v="0"/>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x v="4"/>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x v="0"/>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x v="0"/>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x v="0"/>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x v="0"/>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x v="3"/>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x v="0"/>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x v="1"/>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x v="0"/>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x v="0"/>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x v="0"/>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x v="3"/>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x v="0"/>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x v="0"/>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x v="1"/>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x v="4"/>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x v="2"/>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x v="0"/>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x v="0"/>
    <s v="Not Churned"/>
  </r>
  <r>
    <x v="6397"/>
    <x v="0"/>
    <x v="7"/>
    <x v="1"/>
    <x v="0"/>
    <x v="564"/>
    <n v="90232"/>
    <n v="34.019323"/>
    <n v="-118.391902"/>
    <n v="0"/>
    <n v="51"/>
    <s v="None"/>
    <s v="No"/>
    <n v="0"/>
    <s v="No"/>
    <s v="Yes"/>
    <s v="DSL"/>
    <n v="24"/>
    <s v="No"/>
    <s v="Yes"/>
    <s v="Yes"/>
    <s v="No"/>
    <s v="Yes"/>
    <s v="Yes"/>
    <s v="Yes"/>
    <s v="Yes"/>
    <s v="One Year"/>
    <s v="Yes"/>
    <s v="Credit Card"/>
    <n v="56.4"/>
    <n v="2928.5"/>
    <n v="0"/>
    <n v="0"/>
    <n v="0"/>
    <n v="2928.5"/>
    <x v="0"/>
    <x v="0"/>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x v="1"/>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x v="4"/>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x v="0"/>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x v="0"/>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x v="0"/>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x v="0"/>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x v="0"/>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x v="0"/>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x v="0"/>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x v="0"/>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x v="0"/>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x v="0"/>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x v="0"/>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x v="0"/>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x v="2"/>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x v="0"/>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x v="0"/>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x v="0"/>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x v="0"/>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x v="0"/>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x v="1"/>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x v="0"/>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x v="0"/>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x v="0"/>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x v="0"/>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x v="1"/>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x v="0"/>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x v="0"/>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x v="3"/>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x v="0"/>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x v="5"/>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x v="0"/>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x v="0"/>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x v="4"/>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x v="0"/>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x v="0"/>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x v="0"/>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x v="0"/>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x v="0"/>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x v="0"/>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x v="0"/>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x v="0"/>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x v="0"/>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x v="2"/>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x v="0"/>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x v="0"/>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x v="4"/>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x v="0"/>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x v="0"/>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x v="0"/>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x v="0"/>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x v="0"/>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x v="2"/>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x v="0"/>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x v="0"/>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x v="0"/>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x v="4"/>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x v="0"/>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x v="0"/>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x v="0"/>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x v="0"/>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x v="2"/>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x v="0"/>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x v="0"/>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x v="0"/>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x v="0"/>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x v="0"/>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x v="0"/>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x v="0"/>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x v="0"/>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x v="0"/>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x v="0"/>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x v="4"/>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x v="0"/>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x v="0"/>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x v="0"/>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x v="0"/>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x v="0"/>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x v="2"/>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x v="4"/>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x v="5"/>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x v="3"/>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x v="0"/>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x v="2"/>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x v="0"/>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x v="0"/>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x v="0"/>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x v="2"/>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x v="4"/>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x v="1"/>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x v="2"/>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x v="0"/>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x v="0"/>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x v="0"/>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x v="2"/>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x v="0"/>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x v="0"/>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x v="0"/>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x v="5"/>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x v="0"/>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x v="0"/>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x v="0"/>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x v="2"/>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x v="4"/>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x v="0"/>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x v="0"/>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x v="4"/>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x v="0"/>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x v="0"/>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x v="0"/>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x v="3"/>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x v="0"/>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x v="0"/>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x v="3"/>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x v="0"/>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x v="1"/>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x v="0"/>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x v="0"/>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x v="1"/>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x v="1"/>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x v="1"/>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x v="0"/>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x v="0"/>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x v="1"/>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x v="0"/>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x v="1"/>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x v="0"/>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x v="0"/>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x v="0"/>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x v="1"/>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x v="0"/>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x v="1"/>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x v="0"/>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x v="1"/>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x v="0"/>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x v="0"/>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x v="0"/>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x v="0"/>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x v="0"/>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x v="0"/>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x v="0"/>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x v="3"/>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x v="1"/>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x v="0"/>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x v="2"/>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x v="0"/>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x v="0"/>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x v="0"/>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x v="0"/>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x v="0"/>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x v="0"/>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x v="2"/>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x v="5"/>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x v="3"/>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x v="1"/>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x v="0"/>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x v="0"/>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x v="0"/>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x v="0"/>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x v="0"/>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x v="0"/>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x v="4"/>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x v="2"/>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x v="0"/>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x v="0"/>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x v="0"/>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x v="4"/>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x v="0"/>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x v="0"/>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x v="0"/>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x v="0"/>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x v="0"/>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x v="0"/>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x v="0"/>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x v="0"/>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x v="0"/>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x v="0"/>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x v="0"/>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x v="0"/>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x v="0"/>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x v="0"/>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x v="0"/>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x v="0"/>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x v="0"/>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x v="0"/>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x v="2"/>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x v="0"/>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x v="0"/>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x v="0"/>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x v="0"/>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x v="0"/>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x v="0"/>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x v="0"/>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x v="0"/>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x v="4"/>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x v="1"/>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x v="0"/>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x v="0"/>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x v="0"/>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x v="0"/>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x v="0"/>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x v="2"/>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x v="2"/>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x v="0"/>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x v="0"/>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x v="0"/>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x v="0"/>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x v="0"/>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x v="0"/>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x v="1"/>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x v="0"/>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x v="0"/>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x v="0"/>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x v="0"/>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x v="0"/>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x v="0"/>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x v="0"/>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x v="1"/>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x v="0"/>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x v="0"/>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x v="0"/>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x v="0"/>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x v="0"/>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x v="3"/>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x v="0"/>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x v="1"/>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x v="1"/>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x v="1"/>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x v="0"/>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x v="0"/>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x v="0"/>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x v="0"/>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x v="1"/>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x v="0"/>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x v="0"/>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x v="1"/>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x v="0"/>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x v="0"/>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x v="0"/>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x v="0"/>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x v="5"/>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x v="0"/>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x v="0"/>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x v="0"/>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x v="3"/>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x v="2"/>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x v="0"/>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x v="0"/>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x v="3"/>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x v="0"/>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x v="1"/>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x v="0"/>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x v="0"/>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x v="1"/>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x v="1"/>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x v="0"/>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x v="0"/>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x v="0"/>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x v="0"/>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x v="0"/>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x v="0"/>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x v="2"/>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x v="0"/>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x v="0"/>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x v="0"/>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x v="0"/>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x v="0"/>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x v="0"/>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x v="0"/>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x v="0"/>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x v="0"/>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x v="0"/>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x v="1"/>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x v="0"/>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x v="0"/>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x v="0"/>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x v="1"/>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x v="1"/>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x v="0"/>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x v="0"/>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x v="0"/>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x v="0"/>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x v="0"/>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x v="1"/>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x v="0"/>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x v="0"/>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x v="0"/>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x v="0"/>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x v="0"/>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x v="0"/>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x v="0"/>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x v="0"/>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x v="0"/>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x v="0"/>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x v="0"/>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x v="5"/>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x v="0"/>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x v="0"/>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x v="0"/>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x v="0"/>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x v="3"/>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x v="0"/>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x v="2"/>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x v="0"/>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x v="1"/>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x v="0"/>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x v="0"/>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x v="0"/>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x v="1"/>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x v="2"/>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x v="1"/>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x v="0"/>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x v="1"/>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x v="0"/>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x v="0"/>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x v="0"/>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x v="0"/>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x v="0"/>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x v="1"/>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x v="0"/>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x v="0"/>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x v="0"/>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x v="1"/>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x v="0"/>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x v="0"/>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x v="0"/>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x v="0"/>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x v="0"/>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x v="0"/>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x v="0"/>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x v="0"/>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x v="0"/>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x v="0"/>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x v="2"/>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x v="0"/>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x v="1"/>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x v="0"/>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x v="1"/>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x v="0"/>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x v="4"/>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x v="0"/>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x v="0"/>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x v="1"/>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x v="0"/>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x v="0"/>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x v="1"/>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x v="0"/>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x v="1"/>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x v="0"/>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x v="0"/>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x v="0"/>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x v="1"/>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x v="0"/>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x v="0"/>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x v="0"/>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x v="0"/>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x v="0"/>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x v="0"/>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x v="0"/>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x v="0"/>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x v="0"/>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x v="0"/>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x v="1"/>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x v="5"/>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x v="1"/>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x v="0"/>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x v="0"/>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x v="0"/>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x v="5"/>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x v="0"/>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x v="0"/>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x v="1"/>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x v="1"/>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x v="0"/>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x v="0"/>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x v="0"/>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x v="0"/>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x v="0"/>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x v="0"/>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x v="0"/>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x v="0"/>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x v="0"/>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x v="1"/>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x v="0"/>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x v="0"/>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x v="0"/>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x v="0"/>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x v="0"/>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x v="0"/>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x v="0"/>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x v="0"/>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x v="0"/>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x v="1"/>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x v="0"/>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x v="0"/>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x v="0"/>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x v="0"/>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x v="0"/>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x v="0"/>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x v="0"/>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x v="0"/>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x v="1"/>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x v="0"/>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x v="0"/>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x v="5"/>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x v="1"/>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x v="0"/>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x v="0"/>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x v="1"/>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x v="0"/>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x v="2"/>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x v="3"/>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x v="0"/>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x v="0"/>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x v="0"/>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x v="0"/>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x v="0"/>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x v="0"/>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x v="0"/>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x v="0"/>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x v="1"/>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x v="4"/>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x v="0"/>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x v="1"/>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x v="0"/>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x v="1"/>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x v="0"/>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x v="0"/>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x v="0"/>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x v="0"/>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x v="0"/>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x v="0"/>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x v="0"/>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x v="0"/>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x v="0"/>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x v="0"/>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x v="0"/>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x v="0"/>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x v="0"/>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x v="4"/>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x v="0"/>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x v="0"/>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x v="0"/>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x v="0"/>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x v="0"/>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x v="0"/>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x v="0"/>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x v="4"/>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x v="4"/>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x v="2"/>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x v="0"/>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x v="0"/>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x v="4"/>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x v="0"/>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x v="1"/>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x v="4"/>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x v="0"/>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x v="0"/>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x v="0"/>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x v="0"/>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x v="0"/>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x v="0"/>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x v="0"/>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x v="0"/>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x v="2"/>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x v="0"/>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x v="0"/>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x v="0"/>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x v="0"/>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x v="0"/>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x v="0"/>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x v="0"/>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x v="0"/>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x v="0"/>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x v="1"/>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x v="0"/>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x v="0"/>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x v="0"/>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x v="0"/>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x v="0"/>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x v="0"/>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x v="0"/>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x v="0"/>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x v="1"/>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x v="0"/>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x v="0"/>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x v="0"/>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x v="0"/>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x v="0"/>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x v="0"/>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x v="0"/>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x v="0"/>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x v="0"/>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x v="5"/>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x v="0"/>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x v="0"/>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x v="0"/>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x v="0"/>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x v="0"/>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x v="0"/>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x v="0"/>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x v="0"/>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x v="0"/>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x v="0"/>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x v="0"/>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x v="0"/>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x v="0"/>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x v="1"/>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x v="0"/>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x v="0"/>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x v="0"/>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x v="5"/>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x v="0"/>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x v="1"/>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x v="0"/>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x v="0"/>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x v="0"/>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x v="0"/>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x v="0"/>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x v="1"/>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x v="0"/>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x v="4"/>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x v="0"/>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x v="0"/>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x v="0"/>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x v="0"/>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x v="1"/>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x v="0"/>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x v="0"/>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x v="1"/>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x v="0"/>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x v="0"/>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x v="2"/>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x v="0"/>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x v="1"/>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x v="4"/>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x v="0"/>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x v="0"/>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x v="0"/>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x v="5"/>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x v="0"/>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x v="0"/>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x v="0"/>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x v="0"/>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x v="0"/>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x v="5"/>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x v="0"/>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x v="0"/>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x v="2"/>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x v="1"/>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x v="1"/>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x v="0"/>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x v="0"/>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x v="0"/>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x v="0"/>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x v="3"/>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x v="0"/>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x v="1"/>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x v="0"/>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x v="0"/>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x v="0"/>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x v="0"/>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x v="0"/>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x v="1"/>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x v="1"/>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x v="0"/>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x v="0"/>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x v="0"/>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x v="2"/>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x v="0"/>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x v="0"/>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x v="1"/>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x v="0"/>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x v="1"/>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x v="0"/>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x v="0"/>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x v="0"/>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x v="1"/>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x v="1"/>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x v="0"/>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x v="0"/>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x v="0"/>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x v="1"/>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x v="0"/>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x v="0"/>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x v="2"/>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x v="0"/>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x v="0"/>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x v="0"/>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x v="0"/>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x v="0"/>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x v="0"/>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x v="0"/>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x v="0"/>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x v="1"/>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x v="0"/>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x v="0"/>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x v="0"/>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x v="0"/>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x v="0"/>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x v="0"/>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x v="0"/>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x v="0"/>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x v="0"/>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x v="0"/>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x v="0"/>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x v="0"/>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x v="0"/>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x v="4"/>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x v="1"/>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x v="0"/>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x v="0"/>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x v="1"/>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x v="0"/>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x v="1"/>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x v="1"/>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x v="0"/>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x v="0"/>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x v="0"/>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x v="0"/>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x v="0"/>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x v="0"/>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x v="2"/>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x v="0"/>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x v="0"/>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x v="2"/>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x v="0"/>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x v="0"/>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x v="0"/>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x v="0"/>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x v="0"/>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x v="0"/>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x v="0"/>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x v="0"/>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x v="0"/>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x v="0"/>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x v="0"/>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x v="0"/>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x v="1"/>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x v="1"/>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x v="0"/>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x v="2"/>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x v="0"/>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x v="0"/>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x v="0"/>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3D367-C009-4DA0-9949-A5B4CD784882}" name="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9:C80"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h="1"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7"/>
        <item x="877"/>
        <item x="764"/>
        <item x="703"/>
        <item x="336"/>
        <item x="1089"/>
        <item x="527"/>
        <item x="874"/>
        <item x="37"/>
        <item x="221"/>
        <item x="780"/>
        <item x="119"/>
        <item x="372"/>
        <item x="15"/>
        <item x="467"/>
        <item x="387"/>
        <item x="1090"/>
        <item x="944"/>
        <item x="876"/>
        <item x="821"/>
        <item x="331"/>
        <item x="841"/>
        <item x="476"/>
        <item x="515"/>
        <item x="178"/>
        <item x="311"/>
        <item x="433"/>
        <item x="54"/>
        <item x="286"/>
        <item x="725"/>
        <item x="931"/>
        <item x="875"/>
        <item x="1016"/>
        <item x="208"/>
        <item x="273"/>
        <item x="313"/>
        <item x="592"/>
        <item x="458"/>
        <item x="633"/>
        <item x="693"/>
        <item x="689"/>
        <item x="338"/>
        <item x="530"/>
        <item x="57"/>
        <item x="342"/>
        <item x="983"/>
        <item x="388"/>
        <item x="679"/>
        <item x="512"/>
        <item x="561"/>
        <item x="763"/>
        <item x="595"/>
        <item x="718"/>
        <item x="1100"/>
        <item x="593"/>
        <item x="556"/>
        <item x="302"/>
        <item x="980"/>
        <item x="932"/>
        <item x="570"/>
        <item x="700"/>
        <item x="618"/>
        <item x="528"/>
        <item x="298"/>
        <item x="43"/>
        <item x="1097"/>
        <item x="1091"/>
        <item x="240"/>
        <item x="196"/>
        <item x="635"/>
        <item x="683"/>
        <item x="229"/>
        <item x="60"/>
        <item x="366"/>
        <item x="1035"/>
        <item x="648"/>
        <item x="1080"/>
        <item x="690"/>
        <item x="485"/>
        <item x="864"/>
        <item x="420"/>
        <item x="643"/>
        <item x="163"/>
        <item x="952"/>
        <item x="921"/>
        <item x="621"/>
        <item x="945"/>
        <item x="471"/>
        <item x="1065"/>
        <item x="367"/>
        <item x="114"/>
        <item x="1007"/>
        <item x="88"/>
        <item x="48"/>
        <item x="121"/>
        <item x="42"/>
        <item x="949"/>
        <item x="389"/>
        <item x="913"/>
        <item x="806"/>
        <item x="1096"/>
        <item x="986"/>
        <item x="888"/>
        <item x="239"/>
        <item x="1055"/>
        <item x="253"/>
        <item x="812"/>
        <item x="865"/>
        <item x="751"/>
        <item x="425"/>
        <item x="784"/>
        <item x="182"/>
        <item x="270"/>
        <item x="670"/>
        <item x="590"/>
        <item x="799"/>
        <item x="672"/>
        <item x="746"/>
        <item x="77"/>
        <item x="960"/>
        <item x="605"/>
        <item x="598"/>
        <item x="244"/>
        <item x="355"/>
        <item x="955"/>
        <item x="614"/>
        <item x="737"/>
        <item x="896"/>
        <item x="762"/>
        <item x="836"/>
        <item x="760"/>
        <item x="574"/>
        <item x="381"/>
        <item x="481"/>
        <item x="898"/>
        <item x="11"/>
        <item x="984"/>
        <item x="258"/>
        <item x="409"/>
        <item x="1028"/>
        <item x="250"/>
        <item x="791"/>
        <item x="1019"/>
        <item x="589"/>
        <item x="707"/>
        <item x="886"/>
        <item x="1054"/>
        <item x="524"/>
        <item x="35"/>
        <item x="842"/>
        <item x="838"/>
        <item x="688"/>
        <item x="70"/>
        <item x="255"/>
        <item x="198"/>
        <item x="558"/>
        <item x="430"/>
        <item x="1017"/>
        <item x="470"/>
        <item x="206"/>
        <item x="195"/>
        <item x="490"/>
        <item x="1102"/>
        <item x="555"/>
        <item x="441"/>
        <item x="203"/>
        <item x="1027"/>
        <item x="299"/>
        <item x="213"/>
        <item x="870"/>
        <item x="534"/>
        <item x="513"/>
        <item x="642"/>
        <item x="83"/>
        <item x="603"/>
        <item x="1086"/>
        <item x="820"/>
        <item x="158"/>
        <item x="663"/>
        <item x="314"/>
        <item x="814"/>
        <item x="8"/>
        <item x="1047"/>
        <item x="860"/>
        <item x="925"/>
        <item x="445"/>
        <item x="491"/>
        <item x="982"/>
        <item x="384"/>
        <item x="180"/>
        <item x="9"/>
        <item x="393"/>
        <item x="459"/>
        <item x="300"/>
        <item x="569"/>
        <item x="640"/>
        <item x="291"/>
        <item x="545"/>
        <item x="953"/>
        <item x="951"/>
        <item x="282"/>
        <item x="770"/>
        <item x="321"/>
        <item x="517"/>
        <item x="98"/>
        <item x="848"/>
        <item x="907"/>
        <item x="924"/>
        <item x="385"/>
        <item x="439"/>
        <item x="697"/>
        <item x="431"/>
        <item x="40"/>
        <item x="863"/>
        <item x="75"/>
        <item x="787"/>
        <item x="173"/>
        <item x="769"/>
        <item x="177"/>
        <item x="772"/>
        <item x="135"/>
        <item x="243"/>
        <item x="157"/>
        <item x="629"/>
        <item x="191"/>
        <item x="292"/>
        <item x="559"/>
        <item x="722"/>
        <item x="915"/>
        <item x="468"/>
        <item x="699"/>
        <item x="508"/>
        <item x="176"/>
        <item x="34"/>
        <item x="829"/>
        <item x="17"/>
        <item x="395"/>
        <item x="167"/>
        <item x="480"/>
        <item x="719"/>
        <item x="185"/>
        <item x="782"/>
        <item x="41"/>
        <item x="506"/>
        <item x="477"/>
        <item x="451"/>
        <item x="1059"/>
        <item x="680"/>
        <item x="143"/>
        <item x="1029"/>
        <item x="138"/>
        <item x="38"/>
        <item x="130"/>
        <item x="740"/>
        <item x="890"/>
        <item x="160"/>
        <item x="584"/>
        <item x="127"/>
        <item x="900"/>
        <item x="169"/>
        <item x="839"/>
        <item x="733"/>
        <item x="624"/>
        <item x="99"/>
        <item x="941"/>
        <item x="113"/>
        <item x="759"/>
        <item x="946"/>
        <item x="62"/>
        <item x="266"/>
        <item x="742"/>
        <item x="454"/>
        <item x="1053"/>
        <item x="373"/>
        <item x="503"/>
        <item x="887"/>
        <item x="200"/>
        <item x="151"/>
        <item x="609"/>
        <item x="403"/>
        <item x="959"/>
        <item x="711"/>
        <item x="834"/>
        <item x="726"/>
        <item x="987"/>
        <item x="532"/>
        <item x="607"/>
        <item x="335"/>
        <item x="472"/>
        <item x="990"/>
        <item x="844"/>
        <item x="139"/>
        <item x="881"/>
        <item x="885"/>
        <item x="91"/>
        <item x="67"/>
        <item x="768"/>
        <item x="533"/>
        <item x="33"/>
        <item x="557"/>
        <item x="1082"/>
        <item x="811"/>
        <item x="917"/>
        <item x="79"/>
        <item x="562"/>
        <item x="10"/>
        <item x="55"/>
        <item x="827"/>
        <item x="320"/>
        <item x="249"/>
        <item x="295"/>
        <item x="709"/>
        <item x="894"/>
        <item x="1009"/>
        <item x="918"/>
        <item x="541"/>
        <item x="241"/>
        <item x="1041"/>
        <item x="659"/>
        <item x="377"/>
        <item x="1033"/>
        <item x="457"/>
        <item x="752"/>
        <item x="478"/>
        <item x="436"/>
        <item x="704"/>
        <item x="796"/>
        <item x="644"/>
        <item x="880"/>
        <item x="16"/>
        <item x="653"/>
        <item x="443"/>
        <item x="272"/>
        <item x="1020"/>
        <item x="424"/>
        <item x="902"/>
        <item x="833"/>
        <item x="81"/>
        <item x="661"/>
        <item x="329"/>
        <item x="391"/>
        <item x="407"/>
        <item x="1012"/>
        <item x="729"/>
        <item x="469"/>
        <item x="664"/>
        <item x="538"/>
        <item x="1037"/>
        <item x="234"/>
        <item x="245"/>
        <item x="396"/>
        <item x="142"/>
        <item x="650"/>
        <item x="1015"/>
        <item x="940"/>
        <item x="525"/>
        <item x="327"/>
        <item x="897"/>
        <item x="216"/>
        <item x="147"/>
        <item x="136"/>
        <item x="630"/>
        <item x="1022"/>
        <item x="283"/>
        <item x="654"/>
        <item x="543"/>
        <item x="963"/>
        <item x="357"/>
        <item x="747"/>
        <item x="818"/>
        <item x="1098"/>
        <item x="303"/>
        <item x="26"/>
        <item x="446"/>
        <item x="184"/>
        <item x="411"/>
        <item x="511"/>
        <item x="25"/>
        <item x="59"/>
        <item x="600"/>
        <item x="223"/>
        <item x="123"/>
        <item x="319"/>
        <item x="371"/>
        <item x="494"/>
        <item x="363"/>
        <item x="879"/>
        <item x="546"/>
        <item x="1092"/>
        <item x="647"/>
        <item x="815"/>
        <item x="109"/>
        <item x="658"/>
        <item x="801"/>
        <item x="333"/>
        <item x="322"/>
        <item x="847"/>
        <item x="781"/>
        <item x="204"/>
        <item x="488"/>
        <item x="233"/>
        <item x="591"/>
        <item x="174"/>
        <item x="516"/>
        <item x="565"/>
        <item x="294"/>
        <item x="1001"/>
        <item x="537"/>
        <item x="809"/>
        <item x="50"/>
        <item x="479"/>
        <item x="749"/>
        <item x="94"/>
        <item x="1051"/>
        <item x="474"/>
        <item x="126"/>
        <item x="632"/>
        <item x="563"/>
        <item x="994"/>
        <item x="227"/>
        <item x="194"/>
        <item x="1043"/>
        <item x="928"/>
        <item x="935"/>
        <item x="192"/>
        <item x="717"/>
        <item x="685"/>
        <item x="1025"/>
        <item x="383"/>
        <item x="52"/>
        <item x="301"/>
        <item x="71"/>
        <item x="777"/>
        <item x="181"/>
        <item x="943"/>
        <item x="962"/>
        <item x="579"/>
        <item x="442"/>
        <item x="587"/>
        <item x="612"/>
        <item x="696"/>
        <item x="197"/>
        <item x="365"/>
        <item x="305"/>
        <item x="956"/>
        <item x="1072"/>
        <item x="908"/>
        <item x="883"/>
        <item x="323"/>
        <item x="714"/>
        <item x="708"/>
        <item x="535"/>
        <item x="7"/>
        <item x="857"/>
        <item x="779"/>
        <item x="306"/>
        <item x="826"/>
        <item x="350"/>
        <item x="1050"/>
        <item x="1062"/>
        <item x="560"/>
        <item x="798"/>
        <item x="242"/>
        <item x="822"/>
        <item x="1049"/>
        <item x="30"/>
        <item x="837"/>
        <item x="58"/>
        <item x="19"/>
        <item x="111"/>
        <item x="1061"/>
        <item x="82"/>
        <item x="529"/>
        <item x="264"/>
        <item x="68"/>
        <item x="222"/>
        <item x="1077"/>
        <item x="324"/>
        <item x="1023"/>
        <item x="521"/>
        <item x="427"/>
        <item x="417"/>
        <item x="217"/>
        <item x="27"/>
        <item x="380"/>
        <item x="144"/>
        <item x="776"/>
        <item x="669"/>
        <item x="622"/>
        <item x="1095"/>
        <item x="341"/>
        <item x="977"/>
        <item x="713"/>
        <item x="930"/>
        <item x="891"/>
        <item x="171"/>
        <item x="124"/>
        <item x="5"/>
        <item x="104"/>
        <item x="340"/>
        <item x="795"/>
        <item x="316"/>
        <item x="582"/>
        <item x="675"/>
        <item x="687"/>
        <item x="453"/>
        <item x="238"/>
        <item x="602"/>
        <item x="1105"/>
        <item x="100"/>
        <item x="813"/>
        <item x="807"/>
        <item x="835"/>
        <item x="536"/>
        <item x="304"/>
        <item x="882"/>
        <item x="287"/>
        <item x="705"/>
        <item x="3"/>
        <item x="927"/>
        <item x="938"/>
        <item x="678"/>
        <item x="405"/>
        <item x="954"/>
        <item x="789"/>
        <item x="617"/>
        <item x="348"/>
        <item x="989"/>
        <item x="662"/>
        <item x="773"/>
        <item x="165"/>
        <item x="465"/>
        <item x="228"/>
        <item x="343"/>
        <item x="1075"/>
        <item x="553"/>
        <item x="1014"/>
        <item x="970"/>
        <item x="581"/>
        <item x="134"/>
        <item x="398"/>
        <item x="767"/>
        <item x="1006"/>
        <item x="1039"/>
        <item x="141"/>
        <item x="106"/>
        <item x="912"/>
        <item x="14"/>
        <item x="413"/>
        <item x="116"/>
        <item x="823"/>
        <item x="31"/>
        <item x="853"/>
        <item x="1076"/>
        <item x="201"/>
        <item x="406"/>
        <item x="758"/>
        <item x="162"/>
        <item x="973"/>
        <item x="6"/>
        <item x="231"/>
        <item x="246"/>
        <item x="641"/>
        <item x="1084"/>
        <item x="44"/>
        <item x="498"/>
        <item x="1046"/>
        <item x="1008"/>
        <item x="120"/>
        <item x="397"/>
        <item x="736"/>
        <item x="753"/>
        <item x="797"/>
        <item x="1005"/>
        <item x="496"/>
        <item x="906"/>
        <item x="916"/>
        <item x="691"/>
        <item x="257"/>
        <item x="1074"/>
        <item x="519"/>
        <item x="790"/>
        <item x="265"/>
        <item x="461"/>
        <item x="825"/>
        <item x="66"/>
        <item x="378"/>
        <item x="438"/>
        <item x="1069"/>
        <item x="652"/>
        <item x="1000"/>
        <item x="92"/>
        <item x="189"/>
        <item x="792"/>
        <item x="410"/>
        <item x="893"/>
        <item x="568"/>
        <item x="904"/>
        <item x="502"/>
        <item x="871"/>
        <item x="183"/>
        <item x="549"/>
        <item x="129"/>
        <item x="1038"/>
        <item x="969"/>
        <item x="1067"/>
        <item x="1042"/>
        <item x="1034"/>
        <item x="271"/>
        <item x="531"/>
        <item x="846"/>
        <item x="623"/>
        <item x="72"/>
        <item x="464"/>
        <item x="84"/>
        <item x="13"/>
        <item x="816"/>
        <item x="947"/>
        <item x="207"/>
        <item x="522"/>
        <item x="939"/>
        <item x="985"/>
        <item x="668"/>
        <item x="24"/>
        <item x="859"/>
        <item x="872"/>
        <item x="473"/>
        <item x="63"/>
        <item x="830"/>
        <item x="354"/>
        <item x="547"/>
        <item x="919"/>
        <item x="1057"/>
        <item x="375"/>
        <item x="800"/>
        <item x="804"/>
        <item x="56"/>
        <item x="232"/>
        <item x="656"/>
        <item x="23"/>
        <item x="358"/>
        <item x="435"/>
        <item x="667"/>
        <item x="993"/>
        <item x="421"/>
        <item x="651"/>
        <item x="520"/>
        <item x="518"/>
        <item x="262"/>
        <item x="224"/>
        <item x="1103"/>
        <item x="910"/>
        <item x="586"/>
        <item x="701"/>
        <item x="97"/>
        <item x="175"/>
        <item x="53"/>
        <item x="146"/>
        <item x="108"/>
        <item x="1093"/>
        <item x="849"/>
        <item x="277"/>
        <item x="507"/>
        <item x="677"/>
        <item x="926"/>
        <item x="289"/>
        <item x="118"/>
        <item x="905"/>
        <item x="36"/>
        <item x="102"/>
        <item x="721"/>
        <item x="950"/>
        <item x="267"/>
        <item x="1052"/>
        <item x="832"/>
        <item x="168"/>
        <item x="482"/>
        <item x="399"/>
        <item x="732"/>
        <item x="948"/>
        <item x="1056"/>
        <item x="539"/>
        <item x="281"/>
        <item x="214"/>
        <item x="604"/>
        <item x="419"/>
        <item x="976"/>
        <item x="215"/>
        <item x="810"/>
        <item x="275"/>
        <item x="510"/>
        <item x="1071"/>
        <item x="382"/>
        <item x="578"/>
        <item x="706"/>
        <item x="450"/>
        <item x="93"/>
        <item x="794"/>
        <item x="869"/>
        <item x="748"/>
        <item x="145"/>
        <item x="497"/>
        <item x="979"/>
        <item x="394"/>
        <item x="344"/>
        <item x="1063"/>
        <item x="1036"/>
        <item x="248"/>
        <item x="276"/>
        <item x="448"/>
        <item x="754"/>
        <item x="840"/>
        <item x="349"/>
        <item x="115"/>
        <item x="504"/>
        <item x="475"/>
        <item x="637"/>
        <item x="369"/>
        <item x="674"/>
        <item x="236"/>
        <item x="819"/>
        <item x="1011"/>
        <item x="514"/>
        <item x="1099"/>
        <item x="290"/>
        <item x="210"/>
        <item x="854"/>
        <item x="1064"/>
        <item x="741"/>
        <item x="1081"/>
        <item x="190"/>
        <item x="698"/>
        <item x="346"/>
        <item x="909"/>
        <item x="631"/>
        <item x="73"/>
        <item x="934"/>
        <item x="1"/>
        <item x="972"/>
        <item x="28"/>
        <item x="193"/>
        <item x="958"/>
        <item x="572"/>
        <item x="608"/>
        <item x="1040"/>
        <item x="655"/>
        <item x="156"/>
        <item x="866"/>
        <item x="107"/>
        <item x="161"/>
        <item x="1004"/>
        <item x="153"/>
        <item x="351"/>
        <item x="501"/>
        <item x="64"/>
        <item x="466"/>
        <item x="999"/>
        <item x="39"/>
        <item x="583"/>
        <item x="0"/>
        <item x="911"/>
        <item x="728"/>
        <item x="137"/>
        <item x="251"/>
        <item x="237"/>
        <item x="1088"/>
        <item x="404"/>
        <item x="606"/>
        <item x="868"/>
        <item x="261"/>
        <item x="526"/>
        <item x="988"/>
        <item x="432"/>
        <item x="370"/>
        <item x="843"/>
        <item x="125"/>
        <item x="269"/>
        <item x="867"/>
        <item x="571"/>
        <item x="554"/>
        <item x="1032"/>
        <item x="1003"/>
        <item x="429"/>
        <item x="307"/>
        <item x="256"/>
        <item x="540"/>
        <item x="462"/>
        <item x="47"/>
        <item x="486"/>
        <item x="78"/>
        <item x="489"/>
        <item x="76"/>
        <item x="288"/>
        <item x="1030"/>
        <item x="681"/>
        <item x="29"/>
        <item x="285"/>
        <item x="209"/>
        <item x="1058"/>
        <item x="110"/>
        <item x="981"/>
        <item x="211"/>
        <item x="202"/>
        <item x="920"/>
        <item x="542"/>
        <item x="337"/>
        <item x="996"/>
        <item x="310"/>
        <item x="774"/>
        <item x="328"/>
        <item x="1026"/>
        <item x="580"/>
        <item x="666"/>
        <item x="45"/>
        <item x="1073"/>
        <item x="205"/>
        <item x="164"/>
        <item x="455"/>
        <item x="828"/>
        <item x="671"/>
        <item x="179"/>
        <item x="566"/>
        <item x="964"/>
        <item x="743"/>
        <item x="1094"/>
        <item x="755"/>
        <item x="339"/>
        <item x="997"/>
        <item x="1010"/>
        <item x="805"/>
        <item x="296"/>
        <item x="1070"/>
        <item x="858"/>
        <item x="933"/>
        <item x="723"/>
        <item x="128"/>
        <item x="855"/>
        <item x="845"/>
        <item x="131"/>
        <item x="312"/>
        <item x="347"/>
        <item x="416"/>
        <item x="639"/>
        <item x="901"/>
        <item x="268"/>
        <item x="766"/>
        <item x="965"/>
        <item x="694"/>
        <item x="332"/>
        <item x="51"/>
        <item x="86"/>
        <item x="596"/>
        <item x="220"/>
        <item x="676"/>
        <item x="1045"/>
        <item x="90"/>
        <item x="575"/>
        <item x="567"/>
        <item x="150"/>
        <item x="992"/>
        <item x="345"/>
        <item x="1079"/>
        <item x="159"/>
        <item x="712"/>
        <item x="636"/>
        <item x="18"/>
        <item x="991"/>
        <item x="188"/>
        <item x="379"/>
        <item x="597"/>
        <item x="564"/>
        <item x="87"/>
        <item x="884"/>
        <item x="625"/>
        <item x="1018"/>
        <item x="401"/>
        <item x="1085"/>
        <item x="166"/>
        <item x="730"/>
        <item x="975"/>
        <item x="892"/>
        <item x="552"/>
        <item x="626"/>
        <item x="2"/>
        <item x="937"/>
        <item x="573"/>
        <item x="374"/>
        <item x="434"/>
        <item x="957"/>
        <item x="638"/>
        <item x="186"/>
        <item x="356"/>
        <item x="386"/>
        <item x="702"/>
        <item x="297"/>
        <item x="187"/>
        <item x="392"/>
        <item x="359"/>
        <item x="452"/>
        <item x="49"/>
        <item x="449"/>
        <item x="315"/>
        <item x="400"/>
        <item x="484"/>
        <item x="117"/>
        <item x="682"/>
        <item x="745"/>
        <item x="140"/>
        <item x="437"/>
        <item x="408"/>
        <item x="422"/>
        <item x="1044"/>
        <item x="96"/>
        <item x="155"/>
        <item x="588"/>
        <item x="599"/>
        <item x="802"/>
        <item x="326"/>
        <item x="325"/>
        <item x="112"/>
        <item x="720"/>
        <item x="418"/>
        <item x="280"/>
        <item x="716"/>
        <item x="133"/>
        <item x="649"/>
        <item x="309"/>
        <item x="230"/>
        <item x="594"/>
        <item x="619"/>
        <item x="646"/>
        <item x="775"/>
        <item x="493"/>
        <item x="634"/>
        <item x="293"/>
        <item x="735"/>
        <item x="428"/>
        <item x="390"/>
        <item x="831"/>
        <item x="1002"/>
        <item x="724"/>
        <item x="544"/>
        <item x="1104"/>
        <item x="21"/>
        <item x="1083"/>
        <item x="360"/>
        <item x="923"/>
        <item x="660"/>
        <item x="850"/>
        <item x="620"/>
        <item x="1060"/>
        <item x="154"/>
        <item x="499"/>
        <item x="254"/>
        <item x="252"/>
        <item x="550"/>
        <item x="576"/>
        <item x="778"/>
        <item x="548"/>
        <item x="744"/>
        <item x="686"/>
        <item x="738"/>
        <item x="225"/>
        <item x="613"/>
        <item x="715"/>
        <item x="61"/>
        <item x="4"/>
        <item x="414"/>
        <item x="218"/>
        <item x="46"/>
        <item x="1048"/>
        <item x="103"/>
        <item x="967"/>
        <item x="771"/>
        <item x="1066"/>
        <item x="32"/>
        <item x="961"/>
        <item x="710"/>
        <item x="483"/>
        <item x="756"/>
        <item x="353"/>
        <item x="1101"/>
        <item x="170"/>
        <item x="402"/>
        <item x="873"/>
        <item x="444"/>
        <item x="334"/>
        <item x="122"/>
        <item x="942"/>
        <item x="861"/>
        <item x="968"/>
        <item x="492"/>
        <item x="505"/>
        <item x="899"/>
        <item x="460"/>
        <item x="615"/>
        <item x="727"/>
        <item x="361"/>
        <item x="330"/>
        <item x="645"/>
        <item x="665"/>
        <item x="487"/>
        <item x="895"/>
        <item x="85"/>
        <item x="463"/>
        <item x="824"/>
        <item x="761"/>
        <item x="914"/>
        <item x="426"/>
        <item x="132"/>
        <item x="219"/>
        <item x="788"/>
        <item x="903"/>
        <item x="803"/>
        <item x="785"/>
        <item x="731"/>
        <item x="368"/>
        <item x="739"/>
        <item x="279"/>
        <item x="611"/>
        <item x="808"/>
        <item x="69"/>
        <item x="500"/>
        <item x="692"/>
        <item x="362"/>
        <item x="765"/>
        <item x="415"/>
        <item x="936"/>
        <item x="199"/>
        <item x="577"/>
        <item x="152"/>
        <item x="105"/>
        <item x="783"/>
        <item x="278"/>
        <item x="786"/>
        <item x="657"/>
        <item x="889"/>
        <item x="212"/>
        <item x="966"/>
        <item x="260"/>
        <item x="995"/>
        <item x="235"/>
        <item x="793"/>
        <item x="974"/>
        <item x="856"/>
        <item x="628"/>
        <item x="247"/>
        <item x="851"/>
        <item x="601"/>
        <item x="284"/>
        <item x="750"/>
        <item x="149"/>
        <item x="263"/>
        <item x="509"/>
        <item x="610"/>
        <item x="971"/>
        <item x="1021"/>
        <item x="89"/>
        <item x="1078"/>
        <item x="978"/>
        <item x="101"/>
        <item x="80"/>
        <item x="1024"/>
        <item x="627"/>
        <item x="1013"/>
        <item x="148"/>
        <item x="673"/>
        <item x="95"/>
        <item x="308"/>
        <item x="585"/>
        <item x="757"/>
        <item x="684"/>
        <item x="1068"/>
        <item x="852"/>
        <item x="259"/>
        <item x="1087"/>
        <item x="12"/>
        <item x="1031"/>
        <item x="65"/>
        <item x="456"/>
        <item x="862"/>
        <item x="172"/>
        <item x="364"/>
        <item x="734"/>
        <item x="495"/>
        <item x="318"/>
        <item x="922"/>
        <item x="376"/>
        <item x="412"/>
        <item x="878"/>
        <item x="22"/>
        <item x="817"/>
        <item x="551"/>
        <item x="74"/>
        <item x="226"/>
        <item x="695"/>
        <item x="998"/>
        <item x="523"/>
        <item x="274"/>
        <item x="20"/>
        <item x="317"/>
        <item x="423"/>
        <item x="352"/>
        <item x="929"/>
        <item x="616"/>
        <item x="440"/>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items count="6">
        <item n="4+" sd="0" x="4"/>
        <item sd="0" x="1"/>
        <item sd="0" x="3"/>
        <item sd="0" x="2"/>
        <item sd="0" x="0"/>
        <item t="default"/>
      </items>
    </pivotField>
  </pivotFields>
  <rowFields count="1">
    <field x="5"/>
  </rowFields>
  <rowItems count="11">
    <i>
      <x v="551"/>
    </i>
    <i>
      <x v="251"/>
    </i>
    <i>
      <x v="265"/>
    </i>
    <i>
      <x v="242"/>
    </i>
    <i>
      <x v="248"/>
    </i>
    <i>
      <x v="754"/>
    </i>
    <i>
      <x v="415"/>
    </i>
    <i>
      <x v="1049"/>
    </i>
    <i>
      <x v="557"/>
    </i>
    <i>
      <x v="737"/>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4">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1"/>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A4A814-23C8-4FEB-A148-C05ED36E8A15}" name="Married or Unmarri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h="1"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F93E33-5A09-4D63-BE8E-3AF691283934}" name="Total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39">
    <pivotField showAll="0"/>
    <pivotField showAll="0">
      <items count="3">
        <item h="1"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AA806A-FD08-4D03-B9F4-E4321ADC7E51}" name="dep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7:B43"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h="1"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3">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6EF7B-142B-44A4-9E8C-19D83C671FFC}" name="Total customer 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pivotField showAll="0">
      <items count="3">
        <item h="1"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19D375-DA64-4971-AC11-6AE1DDE9B6C5}" name="Custom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28:B32"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h="1"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items count="7">
        <item x="5"/>
        <item x="1"/>
        <item x="2"/>
        <item x="0"/>
        <item x="3"/>
        <item x="4"/>
        <item t="default"/>
      </items>
    </pivotField>
    <pivotField showAll="0"/>
    <pivotField showAll="0">
      <items count="6">
        <item x="0"/>
        <item x="2"/>
        <item x="3"/>
        <item x="1"/>
        <item x="4"/>
        <item t="default"/>
      </items>
    </pivotField>
  </pivotFields>
  <rowFields count="1">
    <field x="35"/>
  </rowFields>
  <rowItems count="4">
    <i>
      <x/>
    </i>
    <i>
      <x v="1"/>
    </i>
    <i>
      <x v="2"/>
    </i>
    <i t="grand">
      <x/>
    </i>
  </rowItems>
  <colItems count="1">
    <i/>
  </colItems>
  <dataFields count="1">
    <dataField name="Count of Customer Status" fld="35" subtotal="count" baseField="0" baseItem="0"/>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35" count="1" selected="0">
            <x v="2"/>
          </reference>
        </references>
      </pivotArea>
    </chartFormat>
    <chartFormat chart="16" format="2">
      <pivotArea type="data" outline="0" fieldPosition="0">
        <references count="2">
          <reference field="4294967294" count="1" selected="0">
            <x v="0"/>
          </reference>
          <reference field="35" count="1" selected="0">
            <x v="0"/>
          </reference>
        </references>
      </pivotArea>
    </chartFormat>
    <chartFormat chart="16" format="3">
      <pivotArea type="data" outline="0" fieldPosition="0">
        <references count="2">
          <reference field="4294967294" count="1" selected="0">
            <x v="0"/>
          </reference>
          <reference field="35"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35" count="1" selected="0">
            <x v="0"/>
          </reference>
        </references>
      </pivotArea>
    </chartFormat>
    <chartFormat chart="26" format="10">
      <pivotArea type="data" outline="0" fieldPosition="0">
        <references count="2">
          <reference field="4294967294" count="1" selected="0">
            <x v="0"/>
          </reference>
          <reference field="35" count="1" selected="0">
            <x v="1"/>
          </reference>
        </references>
      </pivotArea>
    </chartFormat>
    <chartFormat chart="26" format="11">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1EFD1A-511E-4EF4-AF43-B6A2FF2AB4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1:B59"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h="1" x="0"/>
        <item x="1"/>
        <item t="default"/>
      </items>
    </pivotField>
    <pivotField axis="axisRow" dataField="1"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7">
        <item x="5"/>
        <item x="1"/>
        <item x="2"/>
        <item x="0"/>
        <item x="3"/>
        <item x="4"/>
        <item t="default"/>
      </items>
    </pivotField>
    <pivotField showAll="0"/>
    <pivotField showAll="0" sortType="descending">
      <items count="6">
        <item n="4+" sd="0" x="4"/>
        <item sd="0" x="1"/>
        <item sd="0" x="3"/>
        <item sd="0" x="2"/>
        <item sd="0" x="0"/>
        <item t="default"/>
      </items>
    </pivotField>
  </pivotFields>
  <rowFields count="1">
    <field x="2"/>
  </rowFields>
  <rowItems count="8">
    <i>
      <x/>
    </i>
    <i>
      <x v="1"/>
    </i>
    <i>
      <x v="2"/>
    </i>
    <i>
      <x v="3"/>
    </i>
    <i>
      <x v="4"/>
    </i>
    <i>
      <x v="5"/>
    </i>
    <i>
      <x v="6"/>
    </i>
    <i t="grand">
      <x/>
    </i>
  </rowItems>
  <colItems count="1">
    <i/>
  </colItems>
  <dataFields count="1">
    <dataField name="Sum of Age" fld="2" baseField="0" baseItem="0"/>
  </dataFields>
  <chartFormats count="2">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DCB1D-875E-489E-A473-964C828D7E17}" name="Male &amp; fem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2" firstHeaderRow="1" firstDataRow="1" firstDataCol="1"/>
  <pivotFields count="39">
    <pivotField dataField="1" showAll="0"/>
    <pivotField axis="axisRow" showAll="0">
      <items count="3">
        <item h="1"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1"/>
  </rowFields>
  <rowItems count="2">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4A6D2FED-B719-46D7-A747-47494881249C}" sourceName="Customer Status">
  <pivotTables>
    <pivotTable tabId="2" name="Customer Status"/>
    <pivotTable tabId="2" name="Male &amp; female"/>
    <pivotTable tabId="2" name="Married or Unmarried"/>
    <pivotTable tabId="2" name="Total customer id"/>
    <pivotTable tabId="2" name="Total revenue"/>
    <pivotTable tabId="2" name="PivotTable8"/>
    <pivotTable tabId="2" name="performance"/>
    <pivotTable tabId="2" name="depends"/>
  </pivotTables>
  <data>
    <tabular pivotCacheId="142237146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0B23849-D5F2-4DB2-935E-AA079E8B623D}" sourceName="Gender">
  <pivotTables>
    <pivotTable tabId="2" name="depends"/>
    <pivotTable tabId="2" name="Customer Status"/>
    <pivotTable tabId="2" name="Male &amp; female"/>
    <pivotTable tabId="2" name="Married or Unmarried"/>
    <pivotTable tabId="2" name="performance"/>
    <pivotTable tabId="2" name="PivotTable8"/>
    <pivotTable tabId="2" name="Total customer id"/>
    <pivotTable tabId="2" name="Total revenue"/>
  </pivotTables>
  <data>
    <tabular pivotCacheId="1422371463">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FF9ADFE-722D-4B6C-BC8B-7CD046CE6923}" sourceName="City">
  <pivotTables>
    <pivotTable tabId="2" name="PivotTable8"/>
    <pivotTable tabId="2" name="Customer Status"/>
    <pivotTable tabId="2" name="depends"/>
    <pivotTable tabId="2" name="Male &amp; female"/>
    <pivotTable tabId="2" name="Married or Unmarried"/>
    <pivotTable tabId="2" name="performance"/>
    <pivotTable tabId="2" name="Total customer id"/>
    <pivotTable tabId="2" name="Total revenue"/>
  </pivotTables>
  <data>
    <tabular pivotCacheId="1422371463">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716" s="1"/>
        <i x="280" s="1"/>
        <i x="418" s="1"/>
        <i x="720" s="1"/>
        <i x="112" s="1"/>
        <i x="325" s="1"/>
        <i x="326" s="1"/>
        <i x="802" s="1"/>
        <i x="599" s="1"/>
        <i x="588" s="1"/>
        <i x="155" s="1"/>
        <i x="96" s="1"/>
        <i x="1044" s="1"/>
        <i x="422" s="1"/>
        <i x="408" s="1"/>
        <i x="437" s="1"/>
        <i x="140" s="1"/>
        <i x="745" s="1"/>
        <i x="682" s="1"/>
        <i x="117" s="1"/>
        <i x="484" s="1"/>
        <i x="400" s="1"/>
        <i x="315"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188" s="1"/>
        <i x="991" s="1"/>
        <i x="18" s="1"/>
        <i x="636" s="1"/>
        <i x="712" s="1"/>
        <i x="159" s="1"/>
        <i x="1079" s="1"/>
        <i x="345" s="1"/>
        <i x="150" s="1"/>
        <i x="567" s="1"/>
        <i x="90" s="1"/>
        <i x="1045" s="1"/>
        <i x="676" s="1"/>
        <i x="596" s="1"/>
        <i x="86" s="1"/>
        <i x="51" s="1"/>
        <i x="332" s="1"/>
        <i x="694" s="1"/>
        <i x="965" s="1"/>
        <i x="766" s="1"/>
        <i x="268" s="1"/>
        <i x="901" s="1"/>
        <i x="639" s="1"/>
        <i x="416" s="1"/>
        <i x="312" s="1"/>
        <i x="131" s="1"/>
        <i x="845" s="1"/>
        <i x="855" s="1"/>
        <i x="128" s="1"/>
        <i x="723" s="1"/>
        <i x="933" s="1"/>
        <i x="858" s="1"/>
        <i x="1070" s="1"/>
        <i x="296" s="1"/>
        <i x="1010" s="1"/>
        <i x="997" s="1"/>
        <i x="339" s="1"/>
        <i x="755" s="1"/>
        <i x="1094" s="1"/>
        <i x="743" s="1"/>
        <i x="964" s="1"/>
        <i x="566" s="1"/>
        <i x="179" s="1"/>
        <i x="828" s="1"/>
        <i x="164" s="1"/>
        <i x="205" s="1"/>
        <i x="1073" s="1"/>
        <i x="45" s="1"/>
        <i x="666" s="1"/>
        <i x="580" s="1"/>
        <i x="328" s="1"/>
        <i x="774" s="1"/>
        <i x="310" s="1"/>
        <i x="996" s="1"/>
        <i x="337" s="1"/>
        <i x="542" s="1"/>
        <i x="920" s="1"/>
        <i x="202" s="1"/>
        <i x="211" s="1"/>
        <i x="981" s="1"/>
        <i x="110" s="1"/>
        <i x="1058" s="1"/>
        <i x="209" s="1"/>
        <i x="285" s="1"/>
        <i x="29" s="1"/>
        <i x="681" s="1"/>
        <i x="1030" s="1"/>
        <i x="288" s="1"/>
        <i x="76" s="1"/>
        <i x="489" s="1"/>
        <i x="78" s="1"/>
        <i x="486" s="1"/>
        <i x="47" s="1"/>
        <i x="462" s="1"/>
        <i x="540"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351" s="1"/>
        <i x="153" s="1"/>
        <i x="1004" s="1"/>
        <i x="107" s="1"/>
        <i x="866" s="1"/>
        <i x="156" s="1"/>
        <i x="655" s="1"/>
        <i x="1040" s="1"/>
        <i x="608" s="1"/>
        <i x="572" s="1"/>
        <i x="958" s="1"/>
        <i x="193" s="1"/>
        <i x="28" s="1"/>
        <i x="972" s="1"/>
        <i x="1" s="1"/>
        <i x="934" s="1"/>
        <i x="73" s="1"/>
        <i x="631" s="1"/>
        <i x="909" s="1"/>
        <i x="346" s="1"/>
        <i x="698" s="1"/>
        <i x="190" s="1"/>
        <i x="741" s="1"/>
        <i x="1064" s="1"/>
        <i x="854" s="1"/>
        <i x="210" s="1"/>
        <i x="290" s="1"/>
        <i x="1099" s="1"/>
        <i x="514" s="1"/>
        <i x="1011" s="1"/>
        <i x="819" s="1"/>
        <i x="236" s="1"/>
        <i x="674" s="1"/>
        <i x="369" s="1"/>
        <i x="637" s="1"/>
        <i x="475" s="1"/>
        <i x="504" s="1"/>
        <i x="115" s="1"/>
        <i x="349" s="1"/>
        <i x="840" s="1"/>
        <i x="754" s="1"/>
        <i x="448" s="1"/>
        <i x="276" s="1"/>
        <i x="248" s="1"/>
        <i x="1036" s="1"/>
        <i x="1063" s="1"/>
        <i x="394" s="1"/>
        <i x="979" s="1"/>
        <i x="497" s="1"/>
        <i x="145" s="1"/>
        <i x="748" s="1"/>
        <i x="869" s="1"/>
        <i x="794" s="1"/>
        <i x="93" s="1"/>
        <i x="450" s="1"/>
        <i x="706" s="1"/>
        <i x="578" s="1"/>
        <i x="382" s="1"/>
        <i x="1071" s="1"/>
        <i x="510" s="1"/>
        <i x="275" s="1"/>
        <i x="810" s="1"/>
        <i x="215" s="1"/>
        <i x="976" s="1"/>
        <i x="419" s="1"/>
        <i x="604" s="1"/>
        <i x="214" s="1"/>
        <i x="281" s="1"/>
        <i x="539" s="1"/>
        <i x="1056" s="1"/>
        <i x="948" s="1"/>
        <i x="399" s="1"/>
        <i x="482" s="1"/>
        <i x="168" s="1"/>
        <i x="832" s="1"/>
        <i x="1052" s="1"/>
        <i x="267" s="1"/>
        <i x="102" s="1"/>
        <i x="36" s="1"/>
        <i x="905" s="1"/>
        <i x="118" s="1"/>
        <i x="289" s="1"/>
        <i x="926" s="1"/>
        <i x="677" s="1"/>
        <i x="507" s="1"/>
        <i x="277" s="1"/>
        <i x="849" s="1"/>
        <i x="108" s="1"/>
        <i x="146" s="1"/>
        <i x="53" s="1"/>
        <i x="175" s="1"/>
        <i x="97" s="1"/>
        <i x="701" s="1"/>
        <i x="586" s="1"/>
        <i x="910" s="1"/>
        <i x="1103" s="1"/>
        <i x="224" s="1"/>
        <i x="262" s="1"/>
        <i x="518" s="1"/>
        <i x="520" s="1"/>
        <i x="421" s="1"/>
        <i x="993" s="1"/>
        <i x="667" s="1"/>
        <i x="435" s="1"/>
        <i x="358" s="1"/>
        <i x="23" s="1"/>
        <i x="232" s="1"/>
        <i x="804" s="1"/>
        <i x="800" s="1"/>
        <i x="375" s="1"/>
        <i x="1057" s="1"/>
        <i x="354" s="1"/>
        <i x="830" s="1"/>
        <i x="63" s="1"/>
        <i x="473" s="1"/>
        <i x="872" s="1"/>
        <i x="859" s="1"/>
        <i x="24" s="1"/>
        <i x="668" s="1"/>
        <i x="985" s="1"/>
        <i x="939" s="1"/>
        <i x="522" s="1"/>
        <i x="207" s="1"/>
        <i x="947" s="1"/>
        <i x="13" s="1"/>
        <i x="84" s="1"/>
        <i x="464" s="1"/>
        <i x="72" s="1"/>
        <i x="623" s="1"/>
        <i x="846" s="1"/>
        <i x="531" s="1"/>
        <i x="271" s="1"/>
        <i x="1034" s="1"/>
        <i x="1042" s="1"/>
        <i x="1067" s="1"/>
        <i x="969" s="1"/>
        <i x="1038" s="1"/>
        <i x="129" s="1"/>
        <i x="549" s="1"/>
        <i x="183" s="1"/>
        <i x="871" s="1"/>
        <i x="502" s="1"/>
        <i x="904" s="1"/>
        <i x="568" s="1"/>
        <i x="893" s="1"/>
        <i x="410" s="1"/>
        <i x="792" s="1"/>
        <i x="189" s="1"/>
        <i x="1000" s="1"/>
        <i x="652" s="1"/>
        <i x="1069" s="1"/>
        <i x="438" s="1"/>
        <i x="378" s="1"/>
        <i x="66" s="1"/>
        <i x="825"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41" s="1"/>
        <i x="1039" s="1"/>
        <i x="1006" s="1"/>
        <i x="767" s="1"/>
        <i x="398"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1061" s="1"/>
        <i x="111" s="1"/>
        <i x="19" s="1"/>
        <i x="58" s="1"/>
        <i x="30" s="1"/>
        <i x="1049" s="1"/>
        <i x="822" s="1"/>
        <i x="242" s="1"/>
        <i x="798" s="1"/>
        <i x="560" s="1"/>
        <i x="1062" s="1"/>
        <i x="1050" s="1"/>
        <i x="350" s="1"/>
        <i x="826" s="1"/>
        <i x="306" s="1"/>
        <i x="779" s="1"/>
        <i x="7" s="1"/>
        <i x="535" s="1"/>
        <i x="708" s="1"/>
        <i x="714" s="1"/>
        <i x="323" s="1"/>
        <i x="883"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204" s="1"/>
        <i x="781" s="1"/>
        <i x="847" s="1"/>
        <i x="322" s="1"/>
        <i x="333" s="1"/>
        <i x="801" s="1"/>
        <i x="658" s="1"/>
        <i x="109" s="1"/>
        <i x="815" s="1"/>
        <i x="647" s="1"/>
        <i x="1092" s="1"/>
        <i x="546" s="1"/>
        <i x="879" s="1"/>
        <i x="363" s="1"/>
        <i x="494" s="1"/>
        <i x="371" s="1"/>
        <i x="319" s="1"/>
        <i x="123" s="1"/>
        <i x="223" s="1"/>
        <i x="600" s="1"/>
        <i x="59"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653" s="1"/>
        <i x="880" s="1"/>
        <i x="644" s="1"/>
        <i x="796" s="1"/>
        <i x="704" s="1"/>
        <i x="436" s="1"/>
        <i x="478" s="1"/>
        <i x="752" s="1"/>
        <i x="457" s="1"/>
        <i x="1033" s="1"/>
        <i x="377" s="1"/>
        <i x="659" s="1"/>
        <i x="1041" s="1"/>
        <i x="241" s="1"/>
        <i x="541" s="1"/>
        <i x="918" s="1"/>
        <i x="1009" s="1"/>
        <i x="894" s="1"/>
        <i x="295" s="1"/>
        <i x="249" s="1"/>
        <i x="320" s="1"/>
        <i x="827" s="1"/>
        <i x="55" s="1"/>
        <i x="10" s="1"/>
        <i x="562" s="1"/>
        <i x="79" s="1"/>
        <i x="917" s="1"/>
        <i x="811" s="1"/>
        <i x="1082" s="1"/>
        <i x="557" s="1"/>
        <i x="33" s="1"/>
        <i x="533" s="1"/>
        <i x="768" s="1"/>
        <i x="67" s="1"/>
        <i x="91" s="1"/>
        <i x="885" s="1"/>
        <i x="881" s="1"/>
        <i x="139" s="1"/>
        <i x="844" s="1"/>
        <i x="990" s="1"/>
        <i x="472" s="1"/>
        <i x="335" s="1"/>
        <i x="607" s="1"/>
        <i x="987" s="1"/>
        <i x="726" s="1"/>
        <i x="834" s="1"/>
        <i x="711" s="1"/>
        <i x="959" s="1"/>
        <i x="403" s="1"/>
        <i x="609" s="1"/>
        <i x="151" s="1"/>
        <i x="200" s="1"/>
        <i x="887"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558" s="1"/>
        <i x="198" s="1"/>
        <i x="255"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799" s="1"/>
        <i x="590" s="1"/>
        <i x="670" s="1"/>
        <i x="270" s="1"/>
        <i x="182" s="1"/>
        <i x="784" s="1"/>
        <i x="425" s="1"/>
        <i x="751" s="1"/>
        <i x="812" s="1"/>
        <i x="253" s="1"/>
        <i x="1055" s="1"/>
        <i x="239" s="1"/>
        <i x="888" s="1"/>
        <i x="986" s="1"/>
        <i x="109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311" s="1"/>
        <i x="178" s="1"/>
        <i x="515" s="1"/>
        <i x="476" s="1"/>
        <i x="841" s="1"/>
        <i x="331" s="1"/>
        <i x="821" s="1"/>
        <i x="876" s="1"/>
        <i x="944" s="1"/>
        <i x="387" s="1"/>
        <i x="467" s="1"/>
        <i x="15" s="1"/>
        <i x="372" s="1"/>
        <i x="119" s="1"/>
        <i x="780" s="1"/>
        <i x="221" s="1"/>
        <i x="37" s="1"/>
        <i x="874" s="1"/>
        <i x="527" s="1"/>
        <i x="1089" s="1"/>
        <i x="336" s="1"/>
        <i x="703" s="1"/>
        <i x="764" s="1"/>
        <i x="877" s="1"/>
        <i x="447" s="1"/>
        <i x="353" s="1" nd="1"/>
        <i x="133" s="1" nd="1"/>
        <i x="449" s="1" nd="1"/>
        <i x="379" s="1" nd="1"/>
        <i x="992" s="1" nd="1"/>
        <i x="575" s="1" nd="1"/>
        <i x="220" s="1" nd="1"/>
        <i x="347" s="1" nd="1"/>
        <i x="805" s="1" nd="1"/>
        <i x="671" s="1" nd="1"/>
        <i x="455" s="1" nd="1"/>
        <i x="1026" s="1" nd="1"/>
        <i x="256" s="1" nd="1"/>
        <i x="501" s="1" nd="1"/>
        <i x="161" s="1" nd="1"/>
        <i x="1081" s="1" nd="1"/>
        <i x="344" s="1" nd="1"/>
        <i x="732" s="1" nd="1"/>
        <i x="950" s="1" nd="1"/>
        <i x="721" s="1" nd="1"/>
        <i x="1093" s="1" nd="1"/>
        <i x="651" s="1" nd="1"/>
        <i x="656" s="1" nd="1"/>
        <i x="56" s="1" nd="1"/>
        <i x="919" s="1" nd="1"/>
        <i x="547" s="1" nd="1"/>
        <i x="816" s="1" nd="1"/>
        <i x="92" s="1" nd="1"/>
        <i x="461" s="1" nd="1"/>
        <i x="106" s="1" nd="1"/>
        <i x="134" s="1" nd="1"/>
        <i x="813" s="1" nd="1"/>
        <i x="82" s="1" nd="1"/>
        <i x="837" s="1" nd="1"/>
        <i x="857" s="1" nd="1"/>
        <i x="908" s="1" nd="1"/>
        <i x="488" s="1" nd="1"/>
        <i x="25" s="1" nd="1"/>
        <i x="443" s="1" nd="1"/>
        <i x="16" s="1" nd="1"/>
        <i x="709" s="1" nd="1"/>
        <i x="532" s="1" nd="1"/>
        <i x="503" s="1" nd="1"/>
        <i x="569" s="1" nd="1"/>
        <i x="430" s="1" nd="1"/>
        <i x="70" s="1" nd="1"/>
        <i x="672" s="1" nd="1"/>
        <i x="865" s="1" nd="1"/>
        <i x="806" s="1" nd="1"/>
        <i x="433" s="1" nd="1"/>
        <i x="109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CE5EB3CB-EA73-4BEA-B4AC-3082B05FC322}" cache="Slicer_Customer_Status" caption="Customer Status" rowHeight="241300"/>
  <slicer name="Gender" xr10:uid="{27666292-5DC9-4278-8E02-6DF46277A60E}" cache="Slicer_Gender" caption="Gender" rowHeight="241300"/>
  <slicer name="City" xr10:uid="{8B2259C0-769F-41C0-9F26-1F483D188F8D}" cache="Slicer_City" caption="City" startItem="30"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F18C-A9DE-418C-8797-112C60BE41CD}">
  <dimension ref="A3:F80"/>
  <sheetViews>
    <sheetView topLeftCell="A14" zoomScale="56" zoomScaleNormal="130" workbookViewId="0">
      <selection activeCell="A21" sqref="A21"/>
    </sheetView>
  </sheetViews>
  <sheetFormatPr defaultRowHeight="14.25" x14ac:dyDescent="0.45"/>
  <cols>
    <col min="1" max="1" width="18.86328125" bestFit="1" customWidth="1"/>
    <col min="2" max="2" width="10.06640625" bestFit="1" customWidth="1"/>
    <col min="3" max="3" width="18.86328125" bestFit="1" customWidth="1"/>
    <col min="5" max="5" width="11.53125" bestFit="1" customWidth="1"/>
    <col min="6" max="6" width="13.6640625" customWidth="1"/>
  </cols>
  <sheetData>
    <row r="3" spans="1:6" x14ac:dyDescent="0.45">
      <c r="A3" t="s">
        <v>8236</v>
      </c>
    </row>
    <row r="4" spans="1:6" x14ac:dyDescent="0.45">
      <c r="A4" s="5">
        <v>3555</v>
      </c>
      <c r="E4">
        <f>GETPIVOTDATA("Customer ID",$A$3)</f>
        <v>3555</v>
      </c>
    </row>
    <row r="10" spans="1:6" x14ac:dyDescent="0.45">
      <c r="A10" s="1" t="s">
        <v>8237</v>
      </c>
      <c r="B10" t="s">
        <v>8236</v>
      </c>
      <c r="E10" t="s">
        <v>8239</v>
      </c>
      <c r="F10" t="e">
        <f>GETPIVOTDATA("Customer ID",$A$10,"Gender","Female")</f>
        <v>#REF!</v>
      </c>
    </row>
    <row r="11" spans="1:6" x14ac:dyDescent="0.45">
      <c r="A11" s="2" t="s">
        <v>49</v>
      </c>
      <c r="B11" s="5">
        <v>3555</v>
      </c>
      <c r="E11" t="s">
        <v>49</v>
      </c>
      <c r="F11">
        <f>GETPIVOTDATA("Customer ID",$A$10,"Gender","Male")</f>
        <v>3555</v>
      </c>
    </row>
    <row r="12" spans="1:6" x14ac:dyDescent="0.45">
      <c r="A12" s="2" t="s">
        <v>8238</v>
      </c>
      <c r="B12" s="5">
        <v>3555</v>
      </c>
    </row>
    <row r="16" spans="1:6" x14ac:dyDescent="0.45">
      <c r="E16" t="s">
        <v>8241</v>
      </c>
      <c r="F16" s="3">
        <f>GETPIVOTDATA("Total Revenue",$A$17)</f>
        <v>10818769.699999981</v>
      </c>
    </row>
    <row r="17" spans="1:6" x14ac:dyDescent="0.45">
      <c r="A17" t="s">
        <v>8240</v>
      </c>
    </row>
    <row r="18" spans="1:6" x14ac:dyDescent="0.45">
      <c r="A18" s="5">
        <v>10818769.699999981</v>
      </c>
    </row>
    <row r="21" spans="1:6" x14ac:dyDescent="0.45">
      <c r="A21" s="1" t="s">
        <v>8237</v>
      </c>
      <c r="B21" t="s">
        <v>8236</v>
      </c>
      <c r="E21" t="s">
        <v>3</v>
      </c>
      <c r="F21">
        <f>GETPIVOTDATA("Customer ID",$A$21,"Married","Yes")</f>
        <v>1714</v>
      </c>
    </row>
    <row r="22" spans="1:6" x14ac:dyDescent="0.45">
      <c r="A22" s="2" t="s">
        <v>43</v>
      </c>
      <c r="B22" s="5">
        <v>1841</v>
      </c>
      <c r="E22" t="s">
        <v>8243</v>
      </c>
      <c r="F22">
        <f>GETPIVOTDATA("Customer ID",$A$21,"Married","No")</f>
        <v>1841</v>
      </c>
    </row>
    <row r="23" spans="1:6" x14ac:dyDescent="0.45">
      <c r="A23" s="2" t="s">
        <v>40</v>
      </c>
      <c r="B23" s="5">
        <v>1714</v>
      </c>
    </row>
    <row r="24" spans="1:6" x14ac:dyDescent="0.45">
      <c r="A24" s="2" t="s">
        <v>8238</v>
      </c>
      <c r="B24" s="5">
        <v>3555</v>
      </c>
    </row>
    <row r="28" spans="1:6" x14ac:dyDescent="0.45">
      <c r="A28" s="1" t="s">
        <v>8237</v>
      </c>
      <c r="B28" t="s">
        <v>8244</v>
      </c>
      <c r="E28" t="s">
        <v>57</v>
      </c>
      <c r="F28">
        <f>GETPIVOTDATA("Customer Status",$A$28,"Customer Status","Churned")</f>
        <v>930</v>
      </c>
    </row>
    <row r="29" spans="1:6" x14ac:dyDescent="0.45">
      <c r="A29" s="2" t="s">
        <v>57</v>
      </c>
      <c r="B29" s="5">
        <v>930</v>
      </c>
      <c r="E29" t="s">
        <v>98</v>
      </c>
      <c r="F29">
        <f>GETPIVOTDATA("Customer Status",$A$28,"Customer Status","Joined")</f>
        <v>243</v>
      </c>
    </row>
    <row r="30" spans="1:6" x14ac:dyDescent="0.45">
      <c r="A30" s="2" t="s">
        <v>98</v>
      </c>
      <c r="B30" s="5">
        <v>243</v>
      </c>
      <c r="E30" t="s">
        <v>47</v>
      </c>
      <c r="F30">
        <f>GETPIVOTDATA("Customer Status",$A$28,"Customer Status","Stayed")</f>
        <v>2382</v>
      </c>
    </row>
    <row r="31" spans="1:6" x14ac:dyDescent="0.45">
      <c r="A31" s="2" t="s">
        <v>47</v>
      </c>
      <c r="B31" s="5">
        <v>2382</v>
      </c>
    </row>
    <row r="32" spans="1:6" x14ac:dyDescent="0.45">
      <c r="A32" s="2" t="s">
        <v>8238</v>
      </c>
      <c r="B32" s="5">
        <v>3555</v>
      </c>
    </row>
    <row r="37" spans="1:2" x14ac:dyDescent="0.45">
      <c r="A37" s="1" t="s">
        <v>8237</v>
      </c>
      <c r="B37" t="s">
        <v>8236</v>
      </c>
    </row>
    <row r="38" spans="1:2" x14ac:dyDescent="0.45">
      <c r="A38" s="2" t="s">
        <v>8245</v>
      </c>
      <c r="B38" s="5">
        <v>12</v>
      </c>
    </row>
    <row r="39" spans="1:2" x14ac:dyDescent="0.45">
      <c r="A39" s="2">
        <v>3</v>
      </c>
      <c r="B39" s="5">
        <v>268</v>
      </c>
    </row>
    <row r="40" spans="1:2" x14ac:dyDescent="0.45">
      <c r="A40" s="2">
        <v>2</v>
      </c>
      <c r="B40" s="5">
        <v>268</v>
      </c>
    </row>
    <row r="41" spans="1:2" x14ac:dyDescent="0.45">
      <c r="A41" s="2">
        <v>1</v>
      </c>
      <c r="B41" s="5">
        <v>281</v>
      </c>
    </row>
    <row r="42" spans="1:2" x14ac:dyDescent="0.45">
      <c r="A42" s="2">
        <v>0</v>
      </c>
      <c r="B42" s="5">
        <v>2726</v>
      </c>
    </row>
    <row r="43" spans="1:2" x14ac:dyDescent="0.45">
      <c r="A43" s="2" t="s">
        <v>8238</v>
      </c>
      <c r="B43" s="5">
        <v>3555</v>
      </c>
    </row>
    <row r="51" spans="1:2" x14ac:dyDescent="0.45">
      <c r="A51" s="1" t="s">
        <v>8237</v>
      </c>
      <c r="B51" t="s">
        <v>8242</v>
      </c>
    </row>
    <row r="52" spans="1:2" x14ac:dyDescent="0.45">
      <c r="A52" s="2" t="s">
        <v>8252</v>
      </c>
      <c r="B52" s="5">
        <v>6038</v>
      </c>
    </row>
    <row r="53" spans="1:2" x14ac:dyDescent="0.45">
      <c r="A53" s="2" t="s">
        <v>8251</v>
      </c>
      <c r="B53" s="5">
        <v>26656</v>
      </c>
    </row>
    <row r="54" spans="1:2" x14ac:dyDescent="0.45">
      <c r="A54" s="2" t="s">
        <v>8250</v>
      </c>
      <c r="B54" s="5">
        <v>32814</v>
      </c>
    </row>
    <row r="55" spans="1:2" x14ac:dyDescent="0.45">
      <c r="A55" s="2" t="s">
        <v>8249</v>
      </c>
      <c r="B55" s="5">
        <v>33800</v>
      </c>
    </row>
    <row r="56" spans="1:2" x14ac:dyDescent="0.45">
      <c r="A56" s="2" t="s">
        <v>8248</v>
      </c>
      <c r="B56" s="5">
        <v>29579</v>
      </c>
    </row>
    <row r="57" spans="1:2" x14ac:dyDescent="0.45">
      <c r="A57" s="2" t="s">
        <v>8247</v>
      </c>
      <c r="B57" s="5">
        <v>21549</v>
      </c>
    </row>
    <row r="58" spans="1:2" x14ac:dyDescent="0.45">
      <c r="A58" s="2" t="s">
        <v>8246</v>
      </c>
      <c r="B58" s="5">
        <v>15035</v>
      </c>
    </row>
    <row r="59" spans="1:2" x14ac:dyDescent="0.45">
      <c r="A59" s="2" t="s">
        <v>8238</v>
      </c>
      <c r="B59" s="5">
        <v>165471</v>
      </c>
    </row>
    <row r="69" spans="1:3" x14ac:dyDescent="0.45">
      <c r="A69" s="1" t="s">
        <v>8237</v>
      </c>
      <c r="B69" t="s">
        <v>8236</v>
      </c>
      <c r="C69" t="s">
        <v>8240</v>
      </c>
    </row>
    <row r="70" spans="1:3" x14ac:dyDescent="0.45">
      <c r="A70" s="2" t="s">
        <v>135</v>
      </c>
      <c r="B70" s="5">
        <v>135</v>
      </c>
      <c r="C70" s="5">
        <v>395687.19000000006</v>
      </c>
    </row>
    <row r="71" spans="1:3" x14ac:dyDescent="0.45">
      <c r="A71" s="2" t="s">
        <v>151</v>
      </c>
      <c r="B71" s="5">
        <v>144</v>
      </c>
      <c r="C71" s="5">
        <v>371998.62</v>
      </c>
    </row>
    <row r="72" spans="1:3" x14ac:dyDescent="0.45">
      <c r="A72" s="2" t="s">
        <v>322</v>
      </c>
      <c r="B72" s="5">
        <v>62</v>
      </c>
      <c r="C72" s="5">
        <v>179654.92</v>
      </c>
    </row>
    <row r="73" spans="1:3" x14ac:dyDescent="0.45">
      <c r="A73" s="2" t="s">
        <v>157</v>
      </c>
      <c r="B73" s="5">
        <v>62</v>
      </c>
      <c r="C73" s="5">
        <v>172334.46000000002</v>
      </c>
    </row>
    <row r="74" spans="1:3" x14ac:dyDescent="0.45">
      <c r="A74" s="2" t="s">
        <v>391</v>
      </c>
      <c r="B74" s="5">
        <v>50</v>
      </c>
      <c r="C74" s="5">
        <v>139506.03</v>
      </c>
    </row>
    <row r="75" spans="1:3" x14ac:dyDescent="0.45">
      <c r="A75" s="2" t="s">
        <v>211</v>
      </c>
      <c r="B75" s="5">
        <v>35</v>
      </c>
      <c r="C75" s="5">
        <v>112557.02000000002</v>
      </c>
    </row>
    <row r="76" spans="1:3" x14ac:dyDescent="0.45">
      <c r="A76" s="2" t="s">
        <v>352</v>
      </c>
      <c r="B76" s="5">
        <v>31</v>
      </c>
      <c r="C76" s="5">
        <v>93000.08</v>
      </c>
    </row>
    <row r="77" spans="1:3" x14ac:dyDescent="0.45">
      <c r="A77" s="2" t="s">
        <v>763</v>
      </c>
      <c r="B77" s="5">
        <v>26</v>
      </c>
      <c r="C77" s="5">
        <v>91131.790000000008</v>
      </c>
    </row>
    <row r="78" spans="1:3" x14ac:dyDescent="0.45">
      <c r="A78" s="2" t="s">
        <v>441</v>
      </c>
      <c r="B78" s="5">
        <v>28</v>
      </c>
      <c r="C78" s="5">
        <v>76815.199999999983</v>
      </c>
    </row>
    <row r="79" spans="1:3" x14ac:dyDescent="0.45">
      <c r="A79" s="2" t="s">
        <v>50</v>
      </c>
      <c r="B79" s="5">
        <v>26</v>
      </c>
      <c r="C79" s="5">
        <v>67363.88</v>
      </c>
    </row>
    <row r="80" spans="1:3" x14ac:dyDescent="0.45">
      <c r="A80" s="2" t="s">
        <v>8238</v>
      </c>
      <c r="B80" s="5">
        <v>599</v>
      </c>
      <c r="C80" s="5">
        <v>1700049.1899999997</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E496-5D9A-4B70-A945-7F1985C5AF6A}">
  <dimension ref="A1"/>
  <sheetViews>
    <sheetView showGridLines="0" tabSelected="1" topLeftCell="A7" zoomScale="78" zoomScaleNormal="69" workbookViewId="0">
      <selection activeCell="AC7" sqref="AC7"/>
    </sheetView>
  </sheetViews>
  <sheetFormatPr defaultRowHeight="14.25" x14ac:dyDescent="0.45"/>
  <cols>
    <col min="1" max="16384" width="9.066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G2" zoomScale="131" workbookViewId="0">
      <selection activeCell="C5" sqref="A2:AL7044"/>
    </sheetView>
  </sheetViews>
  <sheetFormatPr defaultRowHeight="14.25" x14ac:dyDescent="0.45"/>
  <cols>
    <col min="1" max="1" width="14" bestFit="1" customWidth="1"/>
    <col min="2" max="2" width="9.86328125" customWidth="1"/>
    <col min="3" max="3" width="6.73046875" bestFit="1" customWidth="1"/>
    <col min="4" max="4" width="10.265625" bestFit="1" customWidth="1"/>
    <col min="5" max="5" width="24" customWidth="1"/>
    <col min="6" max="6" width="22" bestFit="1" customWidth="1"/>
    <col min="7" max="7" width="10.86328125" customWidth="1"/>
    <col min="8" max="8" width="10.3984375" customWidth="1"/>
    <col min="9" max="9" width="12" customWidth="1"/>
    <col min="10" max="10" width="21.1328125" customWidth="1"/>
    <col min="11" max="11" width="18.86328125" customWidth="1"/>
    <col min="12" max="12" width="7.86328125" customWidth="1"/>
    <col min="13" max="13" width="15.73046875" customWidth="1"/>
    <col min="14" max="14" width="35.1328125" bestFit="1" customWidth="1"/>
    <col min="15" max="15" width="16.1328125" bestFit="1" customWidth="1"/>
    <col min="16" max="16" width="17.265625" customWidth="1"/>
    <col min="17" max="17" width="15.1328125" customWidth="1"/>
    <col min="18" max="18" width="26.86328125" customWidth="1"/>
    <col min="19" max="19" width="16.73046875" customWidth="1"/>
    <col min="20" max="20" width="15.86328125" customWidth="1"/>
    <col min="21" max="21" width="23.1328125" customWidth="1"/>
    <col min="22" max="22" width="23.265625" customWidth="1"/>
    <col min="23" max="23" width="14.86328125" customWidth="1"/>
    <col min="24" max="24" width="19.1328125" customWidth="1"/>
    <col min="25" max="25" width="17.86328125" customWidth="1"/>
    <col min="26" max="26" width="16.59765625" customWidth="1"/>
    <col min="27" max="27" width="16.1328125" bestFit="1" customWidth="1"/>
    <col min="28" max="28" width="17.73046875" customWidth="1"/>
    <col min="29" max="29" width="18.59765625" customWidth="1"/>
    <col min="30" max="30" width="17.265625" customWidth="1"/>
    <col min="31" max="31" width="15" customWidth="1"/>
    <col min="32" max="32" width="15.265625" customWidth="1"/>
    <col min="33" max="33" width="24.265625" customWidth="1"/>
    <col min="34" max="34" width="27.59765625" customWidth="1"/>
    <col min="35" max="35" width="15.86328125" customWidth="1"/>
    <col min="36" max="36" width="17.59765625" customWidth="1"/>
    <col min="37" max="37" width="16.73046875" customWidth="1"/>
    <col min="38" max="38" width="41.3984375" bestFit="1" customWidth="1"/>
  </cols>
  <sheetData>
    <row r="1" spans="1:3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45">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45">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45">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45">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45">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45">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45">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45">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45">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45">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45">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45">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45">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45">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45">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45">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45">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45">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45">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45">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45">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45">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45">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45">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45">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45">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45">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45">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45">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45">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45">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45">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45">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45">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45">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45">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45">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45">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45">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45">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45">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45">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45">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45">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45">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45">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45">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45">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45">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45">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45">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45">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45">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45">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45">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45">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45">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45">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45">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45">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45">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45">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45">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45">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45">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45">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45">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45">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45">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45">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45">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45">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45">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45">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45">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45">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45">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45">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45">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45">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45">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45">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45">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45">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45">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45">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45">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45">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45">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45">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45">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45">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45">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45">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45">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45">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45">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45">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45">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45">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45">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45">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45">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45">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45">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45">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45">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45">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45">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45">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45">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45">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45">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45">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45">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45">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45">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45">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45">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45">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45">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45">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45">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45">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45">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45">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45">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45">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45">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45">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45">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45">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45">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45">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45">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45">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45">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45">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45">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45">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45">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45">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45">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45">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45">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45">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45">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45">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45">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45">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45">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45">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45">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45">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45">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45">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45">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45">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45">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45">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45">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45">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45">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45">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45">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45">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45">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45">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45">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45">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45">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45">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45">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45">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45">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45">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45">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45">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45">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45">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45">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45">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45">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45">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45">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45">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45">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45">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45">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45">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45">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45">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45">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45">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45">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45">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45">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45">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45">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45">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45">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45">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45">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45">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45">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45">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45">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45">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45">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45">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45">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45">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45">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45">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45">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45">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45">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45">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45">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45">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45">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45">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45">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45">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45">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45">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45">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45">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45">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45">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45">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45">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45">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45">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45">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45">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45">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45">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45">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45">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45">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45">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45">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45">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45">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45">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45">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45">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45">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45">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45">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45">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45">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45">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45">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45">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45">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45">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45">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45">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45">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45">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45">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45">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45">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45">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45">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45">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45">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45">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45">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45">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45">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45">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45">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45">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45">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45">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45">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45">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45">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45">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45">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45">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45">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45">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45">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45">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45">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45">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45">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45">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45">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45">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45">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45">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45">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45">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45">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45">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45">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45">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45">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45">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45">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45">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45">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45">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45">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45">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45">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45">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45">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45">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45">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45">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45">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45">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45">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45">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45">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45">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45">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45">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45">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45">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45">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45">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45">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45">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45">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45">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45">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45">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45">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45">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45">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45">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45">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45">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45">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45">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45">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45">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45">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45">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45">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45">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45">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45">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45">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45">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45">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45">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45">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45">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45">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45">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45">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45">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45">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45">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45">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45">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45">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45">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45">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45">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45">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45">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45">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45">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45">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45">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45">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45">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45">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45">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45">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45">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45">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45">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45">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45">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45">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45">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45">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45">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45">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45">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45">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45">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45">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45">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45">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45">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45">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45">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45">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45">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45">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45">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45">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45">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45">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45">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45">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45">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45">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45">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45">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45">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45">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45">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45">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45">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45">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45">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45">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45">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45">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45">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45">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45">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45">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45">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45">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45">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45">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45">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45">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45">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45">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45">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45">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45">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45">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45">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45">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45">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45">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45">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45">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45">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45">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45">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45">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45">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45">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45">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45">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45">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45">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45">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45">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45">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45">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45">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45">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45">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45">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45">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45">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45">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45">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45">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45">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45">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45">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45">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45">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45">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45">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45">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45">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45">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45">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45">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45">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45">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45">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45">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45">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45">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45">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45">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45">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45">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45">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45">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45">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45">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45">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45">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45">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45">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45">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45">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45">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45">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45">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45">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45">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45">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45">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45">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45">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45">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45">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45">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45">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45">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45">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45">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45">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45">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45">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45">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45">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45">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45">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45">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45">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45">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45">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45">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45">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45">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45">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45">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45">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45">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45">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45">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45">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45">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45">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45">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45">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45">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45">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45">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45">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45">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45">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45">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45">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45">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45">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45">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45">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45">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45">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45">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45">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45">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45">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45">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45">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45">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45">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45">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45">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45">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45">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45">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45">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45">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45">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45">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45">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45">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45">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45">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45">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45">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45">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45">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45">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45">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45">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45">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45">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45">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45">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45">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45">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45">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45">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45">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45">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45">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45">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45">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45">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45">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45">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45">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45">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45">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45">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45">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45">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45">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45">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45">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45">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45">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45">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45">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45">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45">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45">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45">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45">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45">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45">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45">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45">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45">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45">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45">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45">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45">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45">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45">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45">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45">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45">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45">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45">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45">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45">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45">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45">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45">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45">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45">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45">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45">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45">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45">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45">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45">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45">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45">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45">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45">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45">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45">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45">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45">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45">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45">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45">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45">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45">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45">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45">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45">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45">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45">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45">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45">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45">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45">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45">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45">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45">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45">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45">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45">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45">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45">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45">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45">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45">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45">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45">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45">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45">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45">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45">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45">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45">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45">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45">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45">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45">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45">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45">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45">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45">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45">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45">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45">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45">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45">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45">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45">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45">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45">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45">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45">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45">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45">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45">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45">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45">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45">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45">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45">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45">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45">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45">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45">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45">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45">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45">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45">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45">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45">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45">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45">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45">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45">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45">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45">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45">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45">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45">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45">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45">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45">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45">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45">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45">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45">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45">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45">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45">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45">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45">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45">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45">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45">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45">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45">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45">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45">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45">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45">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45">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45">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45">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45">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45">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45">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45">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45">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45">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45">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45">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45">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45">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45">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45">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45">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45">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45">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45">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45">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45">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45">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45">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45">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45">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45">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45">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45">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45">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45">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45">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45">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45">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45">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45">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45">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45">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45">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45">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45">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45">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45">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45">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45">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45">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45">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45">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45">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45">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45">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45">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45">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45">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45">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45">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45">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45">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45">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45">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45">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45">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45">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45">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45">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45">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45">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45">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45">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45">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45">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45">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45">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45">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45">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45">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45">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45">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45">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45">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45">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45">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45">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45">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45">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45">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45">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45">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45">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45">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45">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45">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45">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45">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45">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45">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45">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45">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45">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45">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45">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45">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45">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45">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45">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45">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45">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45">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45">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45">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45">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45">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45">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45">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45">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45">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45">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45">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45">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45">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45">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45">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45">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45">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45">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45">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45">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45">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45">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45">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45">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45">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45">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45">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45">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45">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45">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45">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45">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45">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45">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45">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45">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45">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45">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45">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45">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45">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45">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45">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45">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45">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45">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45">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45">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45">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45">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45">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45">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45">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45">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45">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45">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45">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45">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45">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45">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45">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45">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45">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45">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45">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45">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45">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45">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45">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45">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45">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45">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45">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45">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45">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45">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45">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45">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45">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45">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45">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45">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45">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45">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45">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45">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45">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45">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45">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45">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45">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45">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45">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45">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45">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45">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45">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45">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45">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45">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45">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45">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45">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45">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45">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45">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45">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45">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45">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45">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45">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45">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45">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45">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45">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45">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45">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45">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45">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45">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45">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45">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45">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45">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45">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45">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45">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45">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45">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45">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45">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45">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45">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45">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45">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45">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45">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45">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45">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45">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45">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45">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45">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45">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45">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45">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45">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45">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45">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45">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45">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45">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45">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45">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45">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45">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45">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45">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45">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45">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45">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45">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45">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45">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45">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45">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45">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45">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45">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45">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45">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45">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45">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45">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45">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45">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45">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45">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45">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45">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45">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45">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45">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45">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45">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45">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45">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45">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45">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45">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45">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45">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45">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45">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45">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45">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45">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45">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45">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45">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45">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45">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45">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45">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45">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45">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45">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45">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45">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45">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45">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45">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45">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45">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45">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45">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45">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45">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45">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45">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45">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45">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45">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45">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45">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45">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45">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45">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45">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45">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45">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45">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45">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45">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45">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45">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45">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45">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45">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45">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45">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45">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45">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45">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45">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45">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45">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45">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45">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45">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45">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45">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45">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45">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45">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45">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45">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45">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45">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45">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45">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45">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45">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45">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45">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45">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45">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45">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45">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45">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45">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45">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45">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45">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45">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45">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45">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45">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45">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45">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45">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45">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45">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45">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45">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45">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45">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45">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45">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45">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45">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45">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45">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45">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45">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45">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45">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45">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45">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45">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45">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45">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45">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45">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45">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45">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45">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45">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45">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45">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45">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45">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45">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45">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45">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45">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45">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45">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45">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45">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45">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45">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45">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45">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45">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45">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45">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45">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45">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45">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45">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45">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45">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45">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45">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45">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45">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45">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45">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45">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45">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45">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45">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45">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45">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45">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45">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45">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45">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45">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45">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45">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45">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45">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45">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45">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45">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45">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45">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45">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45">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45">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45">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45">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45">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45">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45">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45">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45">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45">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45">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45">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45">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45">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45">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45">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45">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45">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45">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45">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45">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45">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45">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45">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45">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45">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45">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45">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45">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45">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45">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45">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45">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45">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45">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45">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45">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45">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45">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45">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45">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45">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45">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45">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45">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45">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45">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45">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45">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45">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45">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45">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45">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45">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45">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45">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45">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45">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45">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45">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45">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45">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45">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45">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45">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45">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45">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45">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45">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45">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45">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45">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45">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45">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45">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45">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45">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45">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45">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45">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45">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45">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45">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45">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45">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45">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45">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45">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45">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45">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45">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45">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45">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45">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45">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45">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45">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45">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45">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45">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45">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45">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45">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45">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45">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45">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45">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45">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45">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45">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45">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45">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45">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45">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45">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45">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45">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45">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45">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45">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45">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45">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45">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45">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45">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45">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45">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45">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45">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45">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45">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45">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45">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45">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45">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45">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45">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45">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45">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45">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45">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45">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45">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45">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45">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45">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45">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45">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45">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45">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45">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45">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45">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45">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45">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45">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45">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45">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45">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45">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45">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45">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45">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45">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45">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45">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45">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45">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45">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45">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45">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45">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45">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45">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45">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45">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45">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45">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45">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45">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45">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45">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45">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45">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45">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45">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45">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45">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45">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45">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45">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45">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45">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45">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45">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45">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45">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45">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45">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45">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45">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45">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45">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45">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45">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45">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45">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45">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45">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45">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45">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45">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45">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45">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45">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45">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45">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45">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45">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45">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45">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45">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45">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45">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45">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45">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45">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45">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45">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45">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45">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45">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45">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45">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45">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45">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45">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45">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45">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45">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45">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45">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45">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45">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45">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45">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45">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45">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45">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45">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45">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45">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45">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45">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45">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45">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45">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45">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45">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45">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45">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45">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45">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45">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45">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45">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45">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45">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45">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45">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45">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45">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45">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45">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45">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45">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45">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45">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45">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45">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45">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45">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45">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45">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45">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45">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45">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45">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45">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45">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45">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45">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45">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45">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45">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45">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45">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45">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45">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45">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45">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45">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45">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45">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45">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45">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45">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45">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45">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45">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45">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45">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45">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45">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45">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45">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45">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45">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45">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45">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45">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45">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45">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45">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45">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45">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45">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45">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45">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45">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45">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45">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45">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45">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45">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45">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45">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45">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45">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45">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45">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45">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45">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45">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45">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45">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45">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45">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45">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45">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45">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45">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45">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45">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45">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45">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45">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45">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45">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45">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45">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45">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45">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45">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45">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45">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45">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45">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45">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45">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45">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45">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45">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45">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45">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45">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45">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45">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45">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45">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45">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45">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45">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45">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45">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45">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45">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45">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45">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45">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45">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45">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45">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45">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45">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45">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45">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45">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45">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45">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45">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45">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45">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45">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45">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45">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45">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45">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45">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45">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45">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45">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45">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45">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45">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45">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45">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45">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45">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45">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45">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45">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45">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45">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45">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45">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45">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45">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45">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45">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45">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45">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45">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45">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45">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45">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45">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45">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45">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45">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45">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45">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45">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45">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45">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45">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45">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45">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45">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45">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45">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45">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45">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45">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45">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45">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45">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45">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45">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45">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45">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45">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45">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45">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45">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45">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45">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45">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45">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45">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45">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45">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45">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45">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45">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45">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45">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45">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45">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45">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45">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45">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45">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45">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45">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45">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45">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45">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45">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45">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45">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45">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45">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45">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45">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45">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45">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45">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45">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45">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45">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45">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45">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45">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45">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45">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45">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45">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45">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45">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45">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45">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45">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45">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45">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45">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45">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45">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45">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45">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45">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45">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45">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45">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45">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45">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45">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45">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45">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45">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45">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45">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45">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45">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45">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45">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45">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45">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45">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45">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45">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45">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45">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45">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45">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45">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45">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45">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45">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45">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45">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45">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45">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45">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45">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45">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45">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45">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45">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45">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45">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45">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45">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45">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45">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45">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45">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45">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45">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45">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45">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45">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45">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45">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45">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45">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45">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45">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45">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45">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45">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45">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45">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45">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45">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45">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45">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45">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45">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45">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45">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45">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45">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45">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45">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45">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45">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45">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45">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45">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45">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45">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45">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45">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45">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45">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45">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45">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45">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45">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45">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45">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45">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45">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45">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45">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45">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45">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45">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45">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45">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45">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45">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45">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45">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45">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45">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45">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45">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45">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45">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45">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45">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45">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45">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45">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45">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45">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45">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45">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45">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45">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45">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45">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45">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45">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45">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45">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45">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45">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45">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45">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45">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45">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45">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45">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45">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45">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45">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45">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45">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45">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45">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45">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45">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45">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45">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45">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45">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45">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45">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45">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45">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45">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45">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45">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45">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45">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45">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45">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45">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45">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45">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45">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45">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45">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45">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45">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45">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45">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45">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45">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45">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45">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45">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45">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45">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45">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45">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45">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45">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45">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45">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45">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45">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45">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45">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45">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45">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45">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45">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45">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45">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45">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45">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45">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45">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45">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45">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45">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45">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45">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45">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45">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45">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45">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45">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45">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45">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45">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45">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45">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45">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45">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45">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45">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45">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45">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45">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45">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45">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45">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45">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45">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45">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45">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45">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45">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45">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45">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45">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45">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45">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45">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45">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45">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45">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45">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45">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45">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45">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45">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45">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45">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45">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45">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45">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45">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45">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45">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45">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45">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45">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45">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45">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45">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45">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45">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45">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45">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45">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45">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45">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45">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45">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45">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45">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45">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45">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45">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45">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45">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45">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45">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45">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45">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45">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45">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45">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45">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45">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45">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45">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45">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45">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45">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45">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45">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45">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45">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45">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45">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45">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45">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45">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45">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45">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45">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45">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45">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45">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45">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45">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45">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45">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45">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45">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45">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45">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45">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45">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45">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45">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45">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45">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45">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45">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45">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45">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45">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45">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45">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45">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45">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45">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45">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45">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45">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45">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45">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45">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45">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45">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45">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45">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45">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45">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45">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45">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45">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45">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45">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45">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45">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45">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45">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45">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45">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45">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45">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45">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45">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45">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45">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45">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45">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45">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45">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45">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45">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45">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45">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45">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45">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45">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45">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45">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45">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45">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45">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45">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45">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45">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45">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45">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45">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45">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45">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45">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45">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45">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45">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45">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45">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45">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45">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45">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45">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45">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45">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45">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45">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45">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45">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45">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45">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45">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45">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45">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45">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45">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45">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45">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45">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45">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45">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45">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45">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45">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45">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45">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45">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45">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45">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45">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45">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45">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45">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45">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45">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45">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45">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45">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45">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45">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45">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45">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45">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45">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45">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45">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45">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45">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45">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45">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45">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45">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45">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45">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45">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45">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45">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45">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45">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45">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45">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45">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45">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45">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45">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45">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45">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45">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45">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45">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45">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45">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45">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45">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45">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45">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45">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45">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45">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45">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45">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45">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45">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45">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45">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45">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45">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45">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45">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45">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45">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45">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45">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45">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45">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45">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45">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45">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45">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45">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45">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45">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45">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45">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45">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45">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45">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45">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45">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45">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45">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45">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45">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45">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45">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45">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45">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45">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45">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45">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45">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45">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45">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45">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45">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45">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45">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45">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45">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45">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45">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45">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45">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45">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45">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45">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45">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45">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45">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45">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45">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45">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45">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45">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45">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45">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45">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45">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45">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45">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45">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45">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45">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45">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45">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45">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45">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45">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45">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45">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45">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45">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45">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45">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45">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45">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45">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45">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45">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45">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45">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45">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45">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45">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45">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45">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45">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45">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45">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45">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45">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45">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45">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45">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45">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45">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45">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45">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45">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45">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45">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45">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45">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45">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45">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45">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45">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45">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45">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45">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45">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45">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45">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45">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45">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45">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45">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45">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45">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45">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45">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45">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45">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45">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45">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45">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45">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45">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45">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45">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45">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45">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45">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45">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45">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45">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45">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45">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45">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45">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45">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45">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45">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45">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45">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45">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45">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45">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45">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45">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45">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45">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45">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45">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45">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45">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45">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45">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45">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45">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45">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45">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45">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45">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45">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45">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45">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45">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45">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45">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45">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45">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45">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45">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45">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45">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45">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45">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45">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45">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45">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45">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45">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45">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45">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45">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45">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45">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45">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45">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45">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45">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45">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45">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45">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45">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45">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45">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45">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45">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45">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45">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45">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45">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45">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45">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45">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45">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45">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45">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45">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45">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45">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45">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45">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45">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45">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45">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45">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45">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45">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45">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45">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45">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45">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45">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45">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45">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45">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45">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45">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45">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45">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45">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45">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45">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45">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45">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45">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45">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45">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45">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45">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45">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45">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45">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45">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45">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45">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45">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45">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45">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45">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45">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45">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45">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45">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45">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45">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45">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45">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45">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45">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45">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45">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45">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45">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45">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45">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45">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45">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45">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45">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45">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45">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45">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45">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45">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45">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45">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45">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45">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45">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45">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45">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45">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45">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45">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45">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45">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45">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45">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45">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45">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45">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45">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45">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45">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45">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45">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45">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45">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45">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45">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45">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45">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45">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45">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45">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45">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45">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45">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45">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45">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45">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45">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45">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45">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45">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45">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45">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45">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45">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45">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45">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45">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45">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45">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45">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45">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45">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45">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45">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45">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45">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45">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45">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45">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45">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45">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45">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45">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45">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45">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45">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45">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45">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45">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45">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45">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45">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45">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45">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45">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45">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45">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45">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45">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45">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45">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45">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45">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45">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45">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45">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45">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45">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45">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45">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45">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45">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45">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45">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45">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45">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45">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45">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45">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45">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45">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45">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45">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45">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45">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45">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45">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45">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45">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45">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45">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45">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45">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45">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45">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45">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45">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45">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45">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45">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45">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45">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45">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45">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45">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45">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45">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45">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45">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45">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45">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45">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45">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45">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45">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45">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45">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45">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45">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45">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45">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45">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45">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45">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45">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45">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45">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45">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45">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45">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45">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45">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45">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45">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45">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45">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45">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45">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45">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45">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45">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45">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45">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45">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45">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45">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45">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45">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45">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45">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45">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45">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45">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45">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45">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45">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45">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45">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45">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45">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45">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45">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45">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45">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45">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45">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45">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45">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45">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45">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45">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45">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45">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45">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45">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45">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45">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45">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45">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45">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45">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45">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45">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45">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45">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45">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45">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45">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45">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45">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45">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45">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45">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45">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45">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45">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45">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45">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45">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45">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45">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45">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45">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45">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45">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45">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45">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45">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45">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45">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45">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45">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45">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45">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45">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45">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45">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45">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45">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45">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45">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45">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45">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45">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45">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45">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45">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45">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45">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45">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45">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45">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45">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45">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45">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45">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45">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45">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45">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45">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45">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45">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45">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45">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45">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45">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45">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45">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45">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45">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45">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45">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45">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45">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45">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45">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45">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45">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45">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45">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45">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45">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45">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45">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45">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45">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45">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45">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45">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45">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45">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45">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45">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45">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45">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45">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45">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45">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45">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45">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45">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45">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45">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45">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45">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45">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45">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45">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45">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45">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45">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45">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45">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45">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45">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45">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45">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45">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45">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45">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45">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45">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45">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45">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45">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45">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45">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45">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45">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45">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45">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45">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45">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45">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45">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45">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45">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45">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45">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45">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45">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45">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45">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45">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45">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45">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45">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45">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45">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45">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45">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45">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45">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45">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45">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45">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45">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45">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45">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45">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45">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45">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45">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45">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45">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45">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45">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45">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45">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45">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45">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45">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45">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45">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45">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45">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45">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45">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45">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45">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45">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45">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45">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45">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45">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45">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45">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45">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45">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45">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45">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45">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45">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45">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45">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45">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45">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45">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45">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45">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45">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45">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45">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45">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45">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45">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45">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45">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45">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45">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45">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45">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45">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45">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45">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45">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45">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45">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45">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45">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45">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45">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45">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45">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45">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45">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45">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45">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45">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45">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45">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45">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45">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45">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45">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45">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45">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45">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45">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45">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45">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45">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45">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45">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45">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45">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45">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45">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45">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45">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45">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45">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45">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45">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45">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45">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45">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45">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45">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45">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45">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45">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45">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45">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45">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45">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45">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45">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45">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45">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45">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45">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45">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45">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45">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45">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45">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45">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45">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45">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45">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45">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45">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45">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45">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45">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45">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45">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45">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45">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45">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45">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45">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45">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45">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45">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45">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45">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45">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45">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45">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45">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45">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45">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45">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45">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45">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45">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45">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45">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45">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45">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45">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45">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45">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45">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45">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45">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45">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45">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45">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45">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45">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45">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45">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45">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45">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45">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45">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45">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45">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45">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45">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45">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45">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45">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45">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45">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45">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45">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45">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45">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45">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45">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45">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45">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45">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45">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45">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45">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45">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45">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45">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45">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45">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45">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45">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45">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45">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45">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45">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45">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45">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45">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45">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45">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45">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45">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45">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45">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45">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45">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45">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45">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45">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45">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45">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45">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45">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45">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45">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45">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45">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45">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45">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45">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45">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45">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45">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45">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45">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45">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45">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45">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45">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45">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45">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45">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45">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45">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45">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45">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45">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45">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45">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45">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45">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45">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45">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45">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45">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45">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45">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45">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45">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45">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45">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45">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45">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45">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45">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45">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45">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45">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45">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45">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45">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45">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45">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45">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45">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45">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45">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45">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45">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45">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45">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45">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45">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45">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45">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45">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45">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45">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45">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45">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45">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45">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45">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45">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45">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45">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45">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45">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45">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45">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45">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45">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45">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45">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45">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45">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45">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45">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45">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45">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45">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45">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45">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45">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45">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45">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45">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45">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45">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45">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45">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45">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45">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45">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45">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45">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45">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45">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45">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45">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45">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45">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45">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45">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45">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45">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45">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45">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45">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45">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45">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45">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45">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45">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45">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45">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45">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45">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45">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45">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45">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45">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45">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45">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45">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45">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45">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45">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45">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45">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45">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45">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45">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45">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45">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45">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45">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45">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45">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45">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45">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45">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45">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45">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45">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45">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45">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45">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45">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45">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45">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45">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45">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45">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45">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45">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45">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45">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45">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45">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45">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45">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45">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45">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45">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45">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45">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45">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45">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45">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45">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45">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45">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45">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45">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45">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45">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45">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45">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45">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45">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45">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45">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45">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45">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45">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45">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45">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45">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45">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45">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45">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45">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45">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45">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45">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45">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45">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45">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45">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45">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45">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45">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45">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45">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45">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45">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45">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45">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45">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45">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45">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45">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45">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45">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45">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45">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45">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45">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45">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45">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45">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45">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45">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45">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45">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45">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45">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45">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45">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45">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45">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45">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45">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45">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45">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45">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45">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45">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45">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45">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45">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45">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45">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45">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45">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45">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45">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45">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45">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45">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45">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45">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45">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45">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45">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45">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45">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45">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45">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45">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45">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45">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45">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45">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45">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45">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45">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45">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45">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45">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45">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45">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45">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45">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45">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45">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45">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45">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45">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45">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45">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45">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45">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45">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45">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45">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45">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45">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45">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45">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45">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45">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45">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45">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45">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45">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45">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45">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45">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45">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45">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45">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45">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45">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45">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45">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45">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45">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45">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45">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45">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45">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45">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45">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45">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45">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45">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45">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45">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45">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45">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45">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45">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45">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45">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45">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45">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45">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45">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45">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45">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45">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45">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45">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45">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45">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45">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45">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45">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45">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45">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45">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45">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45">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45">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45">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45">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45">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45">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45">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45">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45">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45">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45">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45">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45">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45">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45">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45">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45">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45">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45">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45">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45">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45">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45">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45">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45">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45">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45">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45">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45">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45">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45">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45">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45">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45">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45">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45">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45">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45">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45">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45">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45">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45">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45">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45">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45">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45">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45">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45">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45">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45">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45">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45">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45">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45">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45">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45">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45">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45">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45">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45">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45">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45">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45">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45">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45">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45">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45">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45">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45">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45">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45">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45">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45">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45">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45">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45">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45">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45">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45">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45">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45">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45">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45">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45">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45">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45">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45">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45">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45">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45">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45">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45">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45">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45">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45">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45">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45">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45">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45">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45">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45">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45">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45">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45">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45">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45">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45">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45">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45">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45">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45">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45">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45">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45">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45">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45">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45">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45">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45">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45">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45">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45">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45">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45">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45">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45">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45">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45">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45">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45">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45">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45">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45">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45">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45">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45">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45">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45">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45">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45">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45">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45">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45">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45">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45">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45">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45">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45">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45">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45">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45">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45">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45">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45">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45">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45">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45">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45">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45">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45">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45">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45">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45">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45">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45">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45">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45">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45">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45">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45">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45">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45">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45">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45">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45">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45">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45">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45">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45">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45">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45">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45">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45">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45">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45">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45">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45">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45">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45">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45">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45">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45">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45">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45">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45">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45">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45">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45">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45">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45">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45">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45">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45">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45">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45">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45">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45">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45">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45">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45">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45">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45">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45">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45">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45">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45">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45">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45">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45">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45">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45">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45">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45">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45">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45">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45">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45">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45">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45">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45">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45">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45">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45">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45">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45">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45">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45">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45">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45">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45">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45">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45">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45">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45">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45">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45">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45">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45">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45">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45">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45">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45">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45">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45">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45">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45">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45">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45">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45">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45">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45">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45">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45">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45">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45">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45">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45">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45">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45">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45">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45">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45">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45">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45">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45">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45">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45">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45">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45">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45">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45">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45">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45">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45">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45">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45">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45">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45">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45">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45">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45">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45">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45">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45">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45">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45">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45">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45">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45">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45">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45">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45">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45">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45">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45">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45">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45">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45">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45">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45">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45">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45">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45">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45">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45">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45">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45">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45">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45">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45">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45">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45">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45">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45">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45">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45">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45">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45">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45">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45">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45">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45">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45">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45">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45">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45">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45">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45">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45">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45">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45">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45">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45">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45">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45">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45">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45">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45">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45">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45">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45">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45">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45">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45">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45">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45">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45">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45">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45">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45">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45">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45">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45">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45">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45">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45">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45">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45">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45">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45">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45">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45">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45">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45">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45">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45">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45">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45">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45">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45">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45">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45">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45">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45">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45">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45">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45">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45">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45">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45">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45">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45">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45">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45">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45">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45">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45">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45">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45">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45">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45">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45">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45">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45">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45">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45">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45">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45">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45">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45">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45">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45">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45">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45">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45">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45">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45">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45">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45">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45">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45">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45">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45">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45">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45">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45">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45">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45">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45">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45">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45">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45">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45">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45">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45">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45">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45">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45">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45">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45">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45">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45">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45">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45">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45">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45">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45">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45">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45">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45">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45">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45">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45">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45">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45">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45">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45">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45">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45">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45">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45">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45">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45">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45">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45">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45">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45">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45">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45">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45">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45">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45">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45">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45">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45">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45">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45">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45">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45">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45">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45">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45">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45">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45">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45">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45">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45">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45">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45">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45">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45">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45">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45">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45">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45">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45">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45">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45">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45">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45">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45">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45">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45">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45">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45">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45">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45">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45">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45">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45">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45">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45">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45">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45">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45">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45">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45">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45">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45">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45">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45">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45">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45">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45">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45">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45">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45">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45">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45">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45">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45">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45">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45">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45">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45">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45">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45">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45">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45">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45">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45">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45">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45">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45">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45">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45">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45">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45">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45">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45">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45">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45">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45">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45">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45">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45">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45">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45">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45">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45">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45">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45">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45">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45">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45">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45">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45">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45">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45">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45">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45">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45">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45">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45">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45">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45">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45">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45">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45">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45">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45">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45">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45">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45">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45">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45">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45">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45">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45">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45">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45">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45">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45">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45">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45">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45">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45">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45">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45">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45">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45">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45">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45">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45">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45">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45">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45">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45">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45">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45">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45">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45">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45">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45">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45">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45">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45">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45">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45">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45">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45">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45">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45">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45">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45">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45">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45">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45">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45">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45">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45">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45">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45">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45">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45">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45">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45">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45">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45">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45">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45">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45">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45">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45">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45">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45">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45">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45">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45">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45">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45">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45">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45">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45">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45">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45">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45">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45">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45">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45">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45">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45">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45">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45">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45">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45">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45">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45">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45">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45">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45">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45">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45">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45">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45">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45">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45">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45">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45">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45">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45">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45">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45">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45">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45">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45">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45">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45">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45">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45">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45">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45">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45">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45">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45">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45">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45">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45">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45">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45">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45">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45">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45">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45">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45">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45">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45">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45">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45">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45">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45">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45">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45">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45">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45">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45">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45">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45">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45">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45">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45">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45">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45">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45">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45">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45">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45">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45">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45">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45">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45">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45">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45">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45">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45">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45">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45">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45">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45">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45">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45">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45">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45">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45">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45">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45">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45">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45">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45">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45">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45">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45">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45">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45">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45">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45">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45">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45">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45">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45">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45">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45">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45">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45">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45">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45">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45">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45">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45">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45">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45">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45">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45">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45">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45">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45">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45">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45">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45">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45">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45">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45">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45">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45">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45">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45">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45">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45">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45">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45">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45">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45">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45">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45">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45">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45">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45">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45">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45">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45">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45">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45">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45">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45">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45">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45">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45">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45">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45">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45">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45">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45">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45">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45">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45">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45">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45">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45">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45">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45">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45">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45">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45">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45">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45">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45">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45">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45">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45">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45">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45">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45">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45">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45">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45">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45">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45">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45">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45">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45">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45">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45">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45">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45">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45">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45">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45">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45">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45">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45">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45">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45">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45">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45">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45">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45">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45">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45">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45">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45">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45">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45">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45">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45">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45">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45">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45">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45">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45">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45">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45">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45">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45">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45">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45">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45">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45">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45">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45">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45">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45">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45">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45">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45">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45">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45">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45">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45">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45">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45">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45">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45">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45">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45">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45">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45">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45">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45">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45">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45">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45">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45">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45">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45">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45">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45">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45">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45">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45">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45">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45">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45">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45">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45">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45">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45">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45">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45">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45">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45">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45">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45">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45">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45">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45">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45">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45">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45">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45">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45">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45">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45">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45">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45">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45">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45">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45">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45">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45">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45">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45">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45">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45">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45">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45">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45">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45">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45">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45">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45">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45">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45">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45">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45">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45">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45">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45">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45">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45">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45">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45">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45">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45">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45">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45">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45">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45">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45">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45">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45">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45">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45">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45">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45">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45">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45">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45">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45">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45">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45">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45">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45">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45">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45">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45">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45">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45">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45">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45">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45">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45">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45">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45">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45">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45">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45">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45">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45">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45">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45">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45">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45">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45">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45">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45">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45">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45">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45">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45">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45">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45">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45">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45">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45">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45">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45">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45">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45">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45">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45">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45">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45">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45">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45">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45">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45">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45">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45">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45">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45">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45">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45">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45">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45">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45">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45">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45">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45">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45">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45">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45">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45">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45">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45">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45">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45">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45">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45">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45">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45">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45">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45">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45">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45">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45">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45">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45">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45">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45">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45">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45">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45">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45">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45">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45">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45">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45">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45">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45">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45">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45">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45">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45">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45">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45">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45">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45">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45">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45">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45">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45">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45">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45">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45">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45">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45">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45">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45">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45">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45">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45">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45">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45">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45">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45">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45">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45">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45">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45">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45">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45">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45">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45">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45">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45">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45">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45">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45">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45">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45">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45">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45">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45">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45">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45">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45">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45">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45">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45">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45">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45">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45">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45">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45">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45">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45">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45">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45">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45">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45">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45">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45">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45">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45">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45">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45">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45">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45">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45">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45">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45">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45">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45">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45">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45">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45">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45">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45">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45">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45">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45">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45">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45">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45">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45">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45">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45">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45">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45">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45">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45">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45">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45">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45">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45">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45">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45">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45">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45">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45">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45">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45">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45">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45">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45">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45">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45">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45">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45">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45">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45">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45">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45">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45">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45">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45">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45">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45">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45">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45">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45">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45">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45">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45">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45">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45">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45">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45">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45">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45">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45">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45">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45">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45">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45">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45">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45">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45">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45">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45">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45">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45">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45">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45">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45">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45">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45">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45">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45">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45">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45">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45">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45">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45">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45">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45">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45">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45">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45">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45">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45">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45">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45">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45">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45">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45">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45">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45">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45">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45">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45">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45">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45">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45">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45">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45">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45">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45">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45">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45">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45">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45">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45">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45">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45">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45">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45">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45">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45">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45">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45">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45">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45">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45">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45">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45">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45">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45">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45">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45">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45">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45">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45">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45">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45">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45">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45">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45">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45">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45">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45">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45">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45">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45">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45">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45">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45">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45">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45">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45">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45">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45">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45">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45">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45">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45">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45">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45">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45">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45">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45">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45">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45">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45">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45">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45">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45">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45">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45">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45">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45">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45">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45">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45">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45">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45">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45">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45">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45">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45">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45">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45">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45">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45">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45">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45">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45">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45">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45">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45">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45">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45">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45">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45">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45">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45">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45">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45">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45">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45">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45">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45">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45">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45">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45">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45">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45">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45">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45">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45">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45">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45">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45">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45">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45">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45">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45">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45">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45">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45">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45">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45">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45">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45">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45">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45">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45">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45">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45">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45">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45">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45">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45">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45">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45">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45">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45">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45">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45">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45">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45">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45">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45">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45">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45">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45">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45">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45">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45">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45">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45">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45">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45">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45">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45">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45">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45">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45">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45">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45">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45">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45">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45">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45">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45">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45">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45">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45">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45">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45">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45">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45">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45">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45">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45">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45">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45">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45">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45">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45">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45">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45">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45">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45">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45">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45">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45">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45">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45">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45">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45">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45">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45">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45">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45">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45">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45">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45">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45">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45">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45">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45">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45">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45">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45">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45">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45">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45">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45">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45">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45">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45">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45">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45">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45">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45">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45">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45">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45">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45">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45">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45">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45">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45">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45">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45">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45">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45">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45">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45">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45">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45">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45">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45">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45">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45">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45">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45">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45">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45">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45">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45">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45">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45">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45">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45">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45">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45">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45">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45">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45">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45">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45">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45">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45">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45">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45">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45">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45">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45">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45">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45">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45">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45">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45">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45">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45">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45">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45">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45">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45">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45">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45">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45">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45">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45">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45">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45">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45">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45">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45">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45">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45">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45">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45">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45">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45">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45">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45">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45">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45">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45">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45">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45">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45">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45">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45">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45">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45">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45">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45">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45">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45">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45">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45">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45">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45">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45">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45">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45">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45">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45">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45">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45">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45">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45">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45">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45">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45">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45">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45">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45">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45">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45">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45">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45">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45">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45">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45">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45">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45">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45">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45">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45">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45">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45">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45">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45">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45">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45">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45">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45">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45">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45">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45">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45">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45">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45">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45">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45">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45">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45">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45">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45">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45">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45">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45">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45">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45">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45">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45">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45">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45">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45">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45">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45">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45">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45">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45">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45">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45">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45">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45">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45">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45">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45">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45">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45">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45">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45">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45">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45">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45">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45">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45">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45">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45">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45">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45">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45">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45">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45">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45">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45">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45">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45">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45">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45">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45">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45">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45">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45">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45">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45">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45">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45">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45">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45">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45">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45">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45">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45">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45">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45">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45">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45">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45">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45">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45">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45">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45">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45">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45">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45">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45">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45">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45">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45">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45">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45">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45">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45">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45">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45">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45">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45">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45">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45">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45">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45">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45">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45">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45">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45">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45">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45">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45">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45">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45">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45">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45">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45">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45">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45">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45">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45">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45">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45">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45">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45">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45">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45">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45">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45">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45">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45">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45">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45">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45">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45">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45">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45">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45">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45">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45">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45">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45">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45">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45">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45">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45">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45">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45">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45">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45">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45">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45">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45">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45">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45">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45">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45">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45">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45">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45">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45">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45">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45">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45">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45">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45">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45">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45">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45">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45">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45">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45">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45">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45">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45">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45">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45">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45">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45">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45">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45">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45">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45">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45">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45">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45">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45">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45">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45">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45">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45">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45">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45">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45">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45">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45">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45">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45">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45">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45">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45">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45">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45">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45">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45">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45">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45">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45">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45">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45">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45">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45">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45">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45">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45">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45">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45">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45">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45">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45">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45">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45">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45">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45">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45">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45">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45">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45">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45">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45">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45">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45">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45">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45">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45">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45">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45">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45">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45">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45">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45">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45">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45">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45">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45">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45">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45">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45">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45">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45">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45">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45">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45">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45">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45">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45">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45">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45">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45">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45">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45">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45">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45">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45">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45">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45">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45">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45">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45">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45">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45">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45">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45">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45">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45">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45">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45">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45">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45">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45">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45">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45">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45">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45">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45">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45">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45">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45">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45">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45">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45">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45">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45">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45">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45">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45">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45">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45">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45">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45">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45">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45">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45">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45">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45">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45">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45">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45">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45">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45">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45">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45">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45">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45">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45">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45">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45">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45">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45">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45">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45">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45">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45">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45">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45">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45">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45">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45">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45">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45">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45">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45">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45">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45">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45">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45">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45">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45">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45">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45">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45">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45">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45">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45">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45">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45">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45">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45">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45">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45">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45">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45">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45">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45">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45">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45">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45">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45">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45">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45">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45">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45">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45">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45">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45">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45">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45">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45">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45">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45">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45">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45">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45">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45">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45">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45">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45">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45">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45">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45">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45">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45">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45">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45">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45">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45">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45">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45">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45">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45">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45">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45">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45">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45">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45">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45">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45">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45">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45">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45">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45">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45">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45">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45">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45">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45">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45">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45">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45">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45">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45">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45">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45">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45">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45">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45">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45">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45">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45">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45">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45">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45">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45">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45">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45">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45">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45">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45">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45">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45">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45">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45">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45">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45">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45">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45">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45">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45">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45">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45">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45">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45">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45">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45">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45">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45">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45">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45">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45">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45">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45">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45">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45">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45">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45">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45">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45">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45">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45">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45">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45">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45">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45">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45">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45">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45">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45">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45">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45">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45">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45">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45">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45">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45">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45">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45">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45">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45">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45">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45">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45">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45">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45">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45">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45">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45">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45">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45">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45">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45">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45">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45">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45">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45">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45">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45">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45">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45">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45">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45">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45">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45">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45">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45">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45">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45">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45">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45">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45">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45">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45">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45">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45">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45">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45">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45">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45">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45">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45">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45">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45">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45">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45">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45">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45">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45">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45">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45">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45">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45">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45">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45">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45">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45">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45">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45">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45">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45">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45">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45">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45">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45">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45">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45">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45">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45">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45">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45">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45">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45">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45">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45">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45">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45">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45">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45">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45">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45">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45">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45">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45">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45">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45">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45">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45">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45">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45">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45">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45">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45">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45">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45">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45">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45">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45">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45">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45">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45">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45">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45">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45">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45">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45">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45">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45">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45">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45">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45">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45">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45">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45">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45">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45">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45">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45">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45">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45">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45">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45">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45">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45">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45">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45">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45">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45">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45">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45">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45">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45">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45">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45">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45">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45">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45">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45">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45">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45">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45">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45">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45">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45">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45">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45">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45">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45">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45">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45">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45">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45">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45">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45">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45">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45">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45">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45">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45">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45">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45">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45">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45">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45">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45">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45">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45">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45">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45">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45">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45">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45">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45">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45">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45">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45">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45">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45">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45">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45">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45">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45">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45">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45">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45">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45">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45">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45">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45">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45">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45">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45">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45">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45">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45">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45">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45">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45">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45">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45">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45">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45">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45">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45">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45">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45">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45">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45">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45">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45">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45">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45">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45">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45">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45">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45">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45">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45">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45">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45">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45">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45">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45">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45">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45">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45">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45">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45">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45">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45">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45">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45">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45">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45">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45">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45">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45">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45">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45">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45">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45">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45">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45">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45">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45">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45">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45">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45">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45">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45">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45">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45">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45">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45">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45">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45">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45">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45">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45">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45">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45">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45">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45">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45">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45">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45">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45">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45">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45">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45">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45">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45">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45">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45">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45">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45">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45">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45">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45">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45">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45">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45">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45">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45">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45">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45">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45">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45">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45">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45">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45">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45">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45">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45">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45">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45">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45">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45">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45">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45">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45">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45">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45">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45">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45">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45">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45">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45">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45">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45">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45">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45">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45">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45">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45">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45">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45">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45">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45">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45">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45">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45">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45">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45">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45">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45">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45">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45">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45">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45">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45">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45">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45">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45">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45">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45">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45">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45">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45">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45">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45">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45">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45">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45">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45">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45">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45">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45">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45">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45">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45">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45">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45">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45">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45">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45">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45">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45">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45">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45">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45">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45">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45">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45">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45">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45">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45">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45">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45">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45">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45">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45">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45">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45">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45">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45">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45">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45">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45">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45">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45">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45">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45">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45">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45">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45">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45">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45">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45">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45">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45">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45">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45">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45">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45">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45">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45">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45">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45">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45">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45">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45">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45">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45">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45">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45">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45">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45">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45">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45">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45">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45">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45">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45">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45">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45">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45">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45">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45">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45">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45">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45">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45">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45">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45">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45">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45">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45">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45">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45">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45">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45">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45">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45">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45">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45">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45">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45">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45">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45">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45">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45">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45">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45">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45">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45">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45">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45">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45">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45">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45">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45">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45">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45">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45">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45">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45">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45">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45">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45">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45">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45">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45">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45">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45">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45">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45">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45">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45">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45">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45">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45">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45">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45">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45">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45">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45">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45">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45">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45">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45">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45">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45">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45">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45">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45">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45">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45">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45">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45">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45">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45">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45">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45">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45">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45">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45">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45">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45">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45">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45">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45">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45">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45">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45">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45">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45">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45">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45">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45">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45">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45">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45">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45">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45">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45">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45">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45">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45">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45">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45">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45">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45">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45">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45">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45">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45">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45">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45">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45">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45">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45">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45">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45">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45">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45">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45">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45">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45">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45">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45">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45">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45">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45">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45">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45">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45">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45">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45">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45">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45">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45">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45">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45">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45">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45">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45">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45">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45">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45">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45">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45">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45">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45">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45">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45">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45">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45">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45">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45">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45">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45">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45">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45">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45">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45">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45">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45">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45">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45">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45">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45">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45">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45">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45">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45">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45">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45">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45">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45">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45">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45">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45">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45">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45">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45">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45">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45">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45">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45">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45">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45">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45">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45">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45">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45">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45">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45">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45">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45">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45">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45">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45">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45">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45">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45">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45">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45">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45">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45">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45">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45">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45">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45">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45">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45">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45">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45">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45">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45">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45">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45">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45">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45">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45">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45">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45">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45">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45">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45">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45">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45">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45">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45">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45">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45">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45">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45">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45">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45">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45">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45">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45">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45">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45">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45">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45">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45">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45">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45">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45">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45">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45">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45">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45">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45">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45">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45">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45">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45">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45">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45">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45">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45">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45">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45">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45">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45">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45">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45">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45">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45">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45">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45">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45">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45">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45">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45">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45">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45">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45">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45">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45">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45">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45">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45">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45">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45">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45">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45">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45">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45">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45">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45">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45">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45">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45">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45">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45">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45">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45">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45">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45">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45">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45">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45">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45">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45">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45">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45">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45">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45">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45">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45">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45">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45">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45">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45">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45">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45">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45">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45">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45">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45">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45">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45">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45">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45">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45">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45">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45">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45">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45">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45">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45">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45">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45">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45">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45">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45">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45">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45">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45">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45">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45">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45">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45">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45">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45">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45">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45">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45">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45">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45">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45">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45">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45">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45">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45">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45">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45">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45">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45">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45">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45">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45">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45">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45">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45">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45">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45">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45">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45">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45">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45">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45">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45">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45">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45">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45">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45">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45">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45">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45">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45">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45">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45">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45">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45">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45">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45">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45">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45">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45">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45">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45">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45">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45">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45">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45">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45">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45">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45">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45">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45">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45">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45">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45">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45">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45">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45">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45">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45">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45">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45">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45">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45">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45">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45">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45">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45">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45">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45">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45">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45">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45">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45">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45">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45">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45">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45">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45">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45">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45">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45">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45">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45">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45">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45">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45">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45">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45">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45">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45">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45">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45">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45">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45">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45">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45">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45">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45">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45">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45">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45">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45">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45">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45">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45">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45">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45">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45">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45">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45">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45">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45">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45">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45">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45">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45">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45">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45">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45">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45">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45">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45">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45">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45">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45">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45">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45">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45">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45">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45">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45">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45">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45">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45">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45">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45">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45">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45">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45">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45">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45">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45">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45">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45">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45">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45">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45">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45">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45">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45">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45">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45">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45">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45">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45">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45">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45">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45">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45">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45">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45">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45">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45">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45">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45">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45">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45">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45">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45">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45">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45">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45">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45">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45">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45">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45">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45">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45">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45">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45">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45">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45">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45">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45">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45">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45">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45">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45">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45">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45">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45">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45">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45">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45">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45">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45">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45">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45">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45">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45">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45">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45">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45">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45">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45">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45">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45">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45">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45">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45">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45">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45">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45">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45">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45">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45">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45">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45">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45">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45">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45">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45">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45">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45">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45">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45">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45">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45">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45">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45">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45">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45">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45">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45">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45">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45">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45">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45">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45">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45">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45">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45">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45">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45">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45">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45">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45">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45">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45">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45">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45">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45">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45">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45">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45">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45">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45">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45">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45">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45">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45">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45">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45">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45">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45">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45">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45">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45">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45">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45">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45">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45">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45">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45">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45">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45">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45">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45">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45">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45">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45">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45">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45">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45">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45">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45">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45">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45">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45">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45">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45">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45">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45">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45">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45">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45">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45">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45">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45">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45">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45">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45">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45">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45">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45">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45">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45">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45">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45">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45">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45">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45">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45">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45">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45">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45">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45">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45">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45">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45">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45">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45">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45">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45">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45">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45">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45">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45">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45">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45">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45">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45">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45">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45">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45">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45">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45">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45">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45">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45">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45">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45">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45">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45">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45">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45">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45">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45">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45">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45">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45">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45">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45">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45">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45">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45">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45">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45">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45">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45">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45">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45">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45">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45">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45">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45">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45">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45">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45">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45">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45">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45">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45">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45">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45">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45">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45">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45">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45">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45">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45">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45">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45">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45">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45">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45">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45">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45">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45">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45">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45">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45">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45">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45">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45">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45">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45">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45">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45">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45">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45">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45">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45">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45">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45">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45">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45">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45">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45">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45">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45">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45">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45">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45">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45">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45">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45">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45">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45">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45">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45">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45">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45">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45">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45">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45">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45">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45">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45">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45">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45">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45">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45">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45">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45">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45">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45">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45">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45">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45">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45">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45">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45">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45">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45">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45">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45">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45">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45">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45">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45">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45">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45">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45">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45">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45">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45">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45">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45">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45">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45">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45">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45">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45">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45">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45">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45">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45">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45">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45">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45">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45">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45">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45">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45">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45">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45">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45">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45">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45">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45">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45">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45">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45">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45">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45">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45">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45">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45">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45">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45">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45">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45">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45">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45">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45">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45">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45">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45">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45">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45">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45">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45">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45">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45">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45">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45">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45">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45">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45">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45">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45">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45">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45">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45">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45">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45">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45">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45">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45">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45">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45">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45">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45">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45">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45">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45">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45">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45">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45">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45">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45">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45">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45">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45">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45">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45">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45">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45">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45">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45">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45">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45">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45">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45">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45">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45">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45">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45">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45">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45">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45">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45">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45">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45">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45">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45">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45">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45">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45">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45">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45">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45">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45">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45">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45">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45">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45">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45">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45">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45">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45">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45">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45">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45">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45">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45">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45">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45">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45">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45">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45">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45">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45">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45">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45">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45">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45">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45">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45">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45">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45">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45">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45">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45">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45">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45">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45">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45">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45">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45">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45">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45">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45">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45">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45">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45">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45">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45">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45">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45">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45">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45">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45">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45">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45">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45">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45">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45">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45">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45">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45">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45">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45">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45">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45">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45">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45">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45">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45">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45">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45">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45">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45">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45">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45">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45">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45">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45">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45">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45">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45">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45">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45">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45">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45">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45">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45">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45">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45">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45">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45">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45">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45">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45">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45">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45">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45">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45">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45">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45">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45">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45">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45">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45">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45">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45">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45">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45">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45">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45">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45">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45">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45">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45">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45">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45">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45">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45">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45">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45">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45">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45">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45">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45">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45">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45">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45">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45">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45">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45">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45">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45">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45">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45">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45">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45">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45">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45">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45">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45">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45">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45">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45">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45">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45">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45">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45">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45">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45">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45">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45">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45">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45">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45">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45">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45">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45">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45">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45">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45">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45">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45">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45">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45">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45">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45">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45">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45">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45">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45">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45">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45">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45">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45">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45">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45">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45">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45">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45">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45">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45">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45">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45">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45">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45">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45">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45">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45">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45">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45">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45">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45">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45">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45">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45">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45">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45">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45">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45">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45">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45">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45">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45">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45">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45">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45">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45">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45">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45">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45">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45">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45">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45">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45">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45">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45">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45">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45">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45">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45">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45">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45">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45">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45">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45">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45">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45">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45">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45">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45">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45">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45">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45">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45">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45">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45">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45">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45">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45">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45">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45">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45">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45">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45">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customers</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adarsh sahal</cp:lastModifiedBy>
  <dcterms:created xsi:type="dcterms:W3CDTF">2023-06-08T05:44:29Z</dcterms:created>
  <dcterms:modified xsi:type="dcterms:W3CDTF">2026-07-09T10:04:34Z</dcterms:modified>
</cp:coreProperties>
</file>