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ra\Downloads\"/>
    </mc:Choice>
  </mc:AlternateContent>
  <xr:revisionPtr revIDLastSave="0" documentId="13_ncr:1_{5D671BA4-3C02-4583-8713-5C75F7B0F8F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1" l="1"/>
  <c r="C47" i="1"/>
  <c r="C46" i="1"/>
  <c r="C45" i="1"/>
  <c r="C44" i="1"/>
  <c r="E36" i="1"/>
  <c r="E38" i="1"/>
  <c r="E37" i="1"/>
  <c r="G20" i="1"/>
  <c r="G12" i="1"/>
  <c r="G13" i="1"/>
  <c r="G14" i="1"/>
  <c r="G15" i="1"/>
  <c r="G16" i="1"/>
  <c r="G17" i="1"/>
  <c r="G18" i="1"/>
  <c r="G19" i="1"/>
  <c r="G11" i="1"/>
  <c r="C14" i="1"/>
  <c r="C13" i="1"/>
</calcChain>
</file>

<file path=xl/sharedStrings.xml><?xml version="1.0" encoding="utf-8"?>
<sst xmlns="http://schemas.openxmlformats.org/spreadsheetml/2006/main" count="38" uniqueCount="38">
  <si>
    <t>Description</t>
  </si>
  <si>
    <t>Value</t>
  </si>
  <si>
    <t>Minimum value (a)</t>
  </si>
  <si>
    <t>Maximum value (b)</t>
  </si>
  <si>
    <t>Threshold (x)</t>
  </si>
  <si>
    <t>Range (b - a)</t>
  </si>
  <si>
    <t>Interval (b - x)</t>
  </si>
  <si>
    <t>P(X &gt; x) = (b - x) / (b - a)</t>
  </si>
  <si>
    <t xml:space="preserve">Question 5. </t>
  </si>
  <si>
    <t>The length of an NBA game is uniformly distributed between 120 and 170 minutes. What is the probability that a randomly selected NBA game lasts more than 150</t>
  </si>
  <si>
    <t>or 40%</t>
  </si>
  <si>
    <t>Random values(different time interval)</t>
  </si>
  <si>
    <t>count</t>
  </si>
  <si>
    <t>Time</t>
  </si>
  <si>
    <t>Suppose you have a random variable X that is Uniformly distributed, X ~ U(1, 55).  Compute the following using the Excel Spreadsheet provided.</t>
  </si>
  <si>
    <t>Question</t>
  </si>
  <si>
    <t>1. Mean</t>
  </si>
  <si>
    <t>2. Standard Deviation</t>
  </si>
  <si>
    <t>3. Probability Distribution Function</t>
  </si>
  <si>
    <t>4. P(X &gt; 13)</t>
  </si>
  <si>
    <t>5. P(X &lt; 13)</t>
  </si>
  <si>
    <t>6. P(X&lt; 40| X&gt; 30)</t>
  </si>
  <si>
    <t>7. P(X &gt; 13| X&gt; 16)</t>
  </si>
  <si>
    <t>8. P(13&lt;X&lt; 35)</t>
  </si>
  <si>
    <t>a</t>
  </si>
  <si>
    <t>b</t>
  </si>
  <si>
    <t>f(x) =</t>
  </si>
  <si>
    <t>E(x) =</t>
  </si>
  <si>
    <t>Std Dev =</t>
  </si>
  <si>
    <t>c</t>
  </si>
  <si>
    <t>d</t>
  </si>
  <si>
    <t>A</t>
  </si>
  <si>
    <t>B</t>
  </si>
  <si>
    <t>P(X &lt; 13)</t>
  </si>
  <si>
    <t>P(X &gt; 13)</t>
  </si>
  <si>
    <t>P(13 &lt; X &lt; 35)</t>
  </si>
  <si>
    <t xml:space="preserve"> P(X&lt; 40| X&gt; 30)</t>
  </si>
  <si>
    <t>P(X &lt; 13|X &gt;16)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</si>
</sst>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mbria"/>
      <family val="1"/>
      <scheme val="major"/>
    </font>
    <font>
      <sz val="11"/>
      <name val="Calibri"/>
      <family val="2"/>
      <scheme val="minor"/>
    </font>
    <font>
      <sz val="11"/>
      <color rgb="FF000000"/>
      <name val="Tahoma"/>
      <family val="2"/>
    </font>
    <font>
      <sz val="22"/>
      <color theme="1"/>
      <name val="Calibri"/>
      <family val="2"/>
      <scheme val="minor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i/>
      <sz val="11"/>
      <name val="Calibri"/>
      <family val="2"/>
    </font>
    <font>
      <sz val="18"/>
      <color rgb="FF00000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E2EFDA"/>
        <bgColor rgb="FFE2EFDA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E2EFDA"/>
      </patternFill>
    </fill>
    <fill>
      <patternFill patternType="solid">
        <fgColor theme="5" tint="0.39997558519241921"/>
        <bgColor rgb="FFE2EFD9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top"/>
    </xf>
    <xf numFmtId="0" fontId="0" fillId="5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5" fillId="4" borderId="1" xfId="0" applyFont="1" applyFill="1" applyBorder="1"/>
    <xf numFmtId="0" fontId="2" fillId="4" borderId="1" xfId="0" applyFont="1" applyFill="1" applyBorder="1"/>
    <xf numFmtId="0" fontId="8" fillId="6" borderId="4" xfId="0" applyFont="1" applyFill="1" applyBorder="1"/>
    <xf numFmtId="0" fontId="8" fillId="7" borderId="4" xfId="0" applyFont="1" applyFill="1" applyBorder="1"/>
    <xf numFmtId="0" fontId="6" fillId="8" borderId="1" xfId="0" applyFont="1" applyFill="1" applyBorder="1" applyAlignment="1">
      <alignment horizontal="left" vertical="center" wrapText="1"/>
    </xf>
    <xf numFmtId="0" fontId="8" fillId="9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9" fillId="11" borderId="1" xfId="0" applyFont="1" applyFill="1" applyBorder="1"/>
    <xf numFmtId="164" fontId="10" fillId="12" borderId="1" xfId="0" applyNumberFormat="1" applyFont="1" applyFill="1" applyBorder="1"/>
    <xf numFmtId="0" fontId="8" fillId="6" borderId="6" xfId="0" applyFont="1" applyFill="1" applyBorder="1"/>
    <xf numFmtId="0" fontId="8" fillId="6" borderId="0" xfId="0" applyFont="1" applyFill="1"/>
    <xf numFmtId="0" fontId="0" fillId="0" borderId="1" xfId="0" applyBorder="1" applyAlignment="1">
      <alignment horizontal="center"/>
    </xf>
    <xf numFmtId="0" fontId="11" fillId="2" borderId="0" xfId="0" applyFont="1" applyFill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02537182852145"/>
          <c:y val="0.12078703703703704"/>
          <c:w val="0.84297462817147861"/>
          <c:h val="0.68385061242344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Sheet1!$G$10</c:f>
              <c:strCache>
                <c:ptCount val="1"/>
                <c:pt idx="0">
                  <c:v>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Sheet1!$F$11:$F$20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Sheet1!$G$11:$G$20</c:f>
              <c:numCache>
                <c:formatCode>General</c:formatCode>
                <c:ptCount val="10"/>
                <c:pt idx="0">
                  <c:v>132.72919339136146</c:v>
                </c:pt>
                <c:pt idx="1">
                  <c:v>151.67265461663609</c:v>
                </c:pt>
                <c:pt idx="2">
                  <c:v>135.79960056592697</c:v>
                </c:pt>
                <c:pt idx="3">
                  <c:v>150.70066896141387</c:v>
                </c:pt>
                <c:pt idx="4">
                  <c:v>122.00680904058059</c:v>
                </c:pt>
                <c:pt idx="5">
                  <c:v>149.57156623133281</c:v>
                </c:pt>
                <c:pt idx="6">
                  <c:v>120.37062870137818</c:v>
                </c:pt>
                <c:pt idx="7">
                  <c:v>159.25763013712123</c:v>
                </c:pt>
                <c:pt idx="8">
                  <c:v>161.91392903002782</c:v>
                </c:pt>
                <c:pt idx="9">
                  <c:v>133.42881167086142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5-4A40-ADC6-30D581338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3599071"/>
        <c:axId val="583598111"/>
      </c:barChart>
      <c:catAx>
        <c:axId val="58359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Count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98111"/>
        <c:crosses val="autoZero"/>
        <c:auto val="1"/>
        <c:lblAlgn val="ctr"/>
        <c:lblOffset val="100"/>
        <c:noMultiLvlLbl val="0"/>
      </c:catAx>
      <c:valAx>
        <c:axId val="58359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/>
                  <a:t>Random</a:t>
                </a:r>
                <a:r>
                  <a:rPr lang="en-IN" sz="1050" baseline="0"/>
                  <a:t> time interval </a:t>
                </a:r>
                <a:endParaRPr lang="en-IN" sz="1050"/>
              </a:p>
            </c:rich>
          </c:tx>
          <c:layout>
            <c:manualLayout>
              <c:xMode val="edge"/>
              <c:yMode val="edge"/>
              <c:x val="3.2777777777777766E-3"/>
              <c:y val="0.21623067949839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9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9</xdr:row>
      <xdr:rowOff>165100</xdr:rowOff>
    </xdr:from>
    <xdr:to>
      <xdr:col>15</xdr:col>
      <xdr:colOff>47625</xdr:colOff>
      <xdr:row>24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CFA899-1C12-6E93-B8B4-75020ACCC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8"/>
  <sheetViews>
    <sheetView tabSelected="1" workbookViewId="0">
      <selection activeCell="E11" sqref="E11"/>
    </sheetView>
  </sheetViews>
  <sheetFormatPr defaultRowHeight="14.5" x14ac:dyDescent="0.35"/>
  <cols>
    <col min="2" max="2" width="20.453125" bestFit="1" customWidth="1"/>
    <col min="5" max="5" width="12.36328125" customWidth="1"/>
  </cols>
  <sheetData>
    <row r="1" spans="2:10" ht="17.5" customHeight="1" x14ac:dyDescent="0.35">
      <c r="B1" s="23" t="s">
        <v>8</v>
      </c>
      <c r="D1" s="1"/>
      <c r="E1" s="1"/>
      <c r="F1" s="1"/>
      <c r="G1" s="1"/>
      <c r="H1" s="1"/>
      <c r="I1" s="1"/>
      <c r="J1" s="1"/>
    </row>
    <row r="2" spans="2:10" ht="14.5" customHeight="1" x14ac:dyDescent="0.35">
      <c r="B2" s="24"/>
      <c r="C2" s="1"/>
      <c r="D2" s="1"/>
      <c r="E2" s="1"/>
      <c r="F2" s="1"/>
      <c r="G2" s="1"/>
      <c r="H2" s="1"/>
      <c r="I2" s="1"/>
      <c r="J2" s="1"/>
    </row>
    <row r="3" spans="2:10" ht="14.5" customHeight="1" x14ac:dyDescent="0.35">
      <c r="B3" s="22" t="s">
        <v>9</v>
      </c>
      <c r="C3" s="22"/>
      <c r="D3" s="22"/>
      <c r="E3" s="22"/>
      <c r="F3" s="22"/>
      <c r="G3" s="22"/>
      <c r="H3" s="22"/>
      <c r="I3" s="22"/>
      <c r="J3" s="1"/>
    </row>
    <row r="4" spans="2:10" ht="14.5" customHeight="1" x14ac:dyDescent="0.35">
      <c r="B4" s="22"/>
      <c r="C4" s="22"/>
      <c r="D4" s="22"/>
      <c r="E4" s="22"/>
      <c r="F4" s="22"/>
      <c r="G4" s="22"/>
      <c r="H4" s="22"/>
      <c r="I4" s="22"/>
      <c r="J4" s="1"/>
    </row>
    <row r="5" spans="2:10" x14ac:dyDescent="0.35">
      <c r="B5" s="22"/>
      <c r="C5" s="22"/>
      <c r="D5" s="22"/>
      <c r="E5" s="22"/>
      <c r="F5" s="22"/>
      <c r="G5" s="22"/>
      <c r="H5" s="22"/>
      <c r="I5" s="22"/>
    </row>
    <row r="6" spans="2:10" x14ac:dyDescent="0.35">
      <c r="B6" s="22"/>
      <c r="C6" s="22"/>
      <c r="D6" s="22"/>
      <c r="E6" s="22"/>
      <c r="F6" s="22"/>
      <c r="G6" s="22"/>
      <c r="H6" s="22"/>
      <c r="I6" s="22"/>
    </row>
    <row r="9" spans="2:10" x14ac:dyDescent="0.35">
      <c r="B9" s="5" t="s">
        <v>0</v>
      </c>
      <c r="C9" s="5" t="s">
        <v>1</v>
      </c>
      <c r="F9" s="8" t="s">
        <v>11</v>
      </c>
      <c r="G9" s="9"/>
      <c r="H9" s="9"/>
      <c r="I9" s="9"/>
    </row>
    <row r="10" spans="2:10" x14ac:dyDescent="0.35">
      <c r="B10" s="3" t="s">
        <v>2</v>
      </c>
      <c r="C10" s="3">
        <v>120</v>
      </c>
      <c r="D10" s="2"/>
      <c r="F10" s="7" t="s">
        <v>12</v>
      </c>
      <c r="G10" s="7" t="s">
        <v>13</v>
      </c>
    </row>
    <row r="11" spans="2:10" x14ac:dyDescent="0.35">
      <c r="B11" s="3" t="s">
        <v>3</v>
      </c>
      <c r="C11" s="3">
        <v>170</v>
      </c>
      <c r="D11" s="2"/>
      <c r="F11" s="6">
        <v>1</v>
      </c>
      <c r="G11" s="6">
        <f ca="1">RAND()*(170-120)+120</f>
        <v>132.72919339136146</v>
      </c>
    </row>
    <row r="12" spans="2:10" x14ac:dyDescent="0.35">
      <c r="B12" s="3" t="s">
        <v>4</v>
      </c>
      <c r="C12" s="3">
        <v>150</v>
      </c>
      <c r="D12" s="2"/>
      <c r="F12" s="6">
        <v>2</v>
      </c>
      <c r="G12" s="6">
        <f t="shared" ref="G12:G19" ca="1" si="0">RAND()*(170-120)+120</f>
        <v>151.67265461663609</v>
      </c>
    </row>
    <row r="13" spans="2:10" x14ac:dyDescent="0.35">
      <c r="B13" s="3" t="s">
        <v>5</v>
      </c>
      <c r="C13" s="3">
        <f>C11-C10</f>
        <v>50</v>
      </c>
      <c r="D13" s="2"/>
      <c r="F13" s="6">
        <v>3</v>
      </c>
      <c r="G13" s="6">
        <f t="shared" ca="1" si="0"/>
        <v>135.79960056592697</v>
      </c>
    </row>
    <row r="14" spans="2:10" x14ac:dyDescent="0.35">
      <c r="B14" s="3" t="s">
        <v>6</v>
      </c>
      <c r="C14" s="3">
        <f>C11-C12</f>
        <v>20</v>
      </c>
      <c r="D14" s="2"/>
      <c r="F14" s="6">
        <v>4</v>
      </c>
      <c r="G14" s="6">
        <f t="shared" ca="1" si="0"/>
        <v>150.70066896141387</v>
      </c>
    </row>
    <row r="15" spans="2:10" x14ac:dyDescent="0.35">
      <c r="B15" s="4" t="s">
        <v>7</v>
      </c>
      <c r="C15" s="4">
        <v>0.4</v>
      </c>
      <c r="D15" s="4" t="s">
        <v>10</v>
      </c>
      <c r="F15" s="6">
        <v>5</v>
      </c>
      <c r="G15" s="6">
        <f t="shared" ca="1" si="0"/>
        <v>122.00680904058059</v>
      </c>
    </row>
    <row r="16" spans="2:10" x14ac:dyDescent="0.35">
      <c r="F16" s="6">
        <v>6</v>
      </c>
      <c r="G16" s="6">
        <f t="shared" ca="1" si="0"/>
        <v>149.57156623133281</v>
      </c>
    </row>
    <row r="17" spans="2:9" x14ac:dyDescent="0.35">
      <c r="F17" s="6">
        <v>7</v>
      </c>
      <c r="G17" s="6">
        <f t="shared" ca="1" si="0"/>
        <v>120.37062870137818</v>
      </c>
    </row>
    <row r="18" spans="2:9" x14ac:dyDescent="0.35">
      <c r="F18" s="6">
        <v>8</v>
      </c>
      <c r="G18" s="6">
        <f t="shared" ca="1" si="0"/>
        <v>159.25763013712123</v>
      </c>
    </row>
    <row r="19" spans="2:9" x14ac:dyDescent="0.35">
      <c r="F19" s="6">
        <v>9</v>
      </c>
      <c r="G19" s="6">
        <f t="shared" ca="1" si="0"/>
        <v>161.91392903002782</v>
      </c>
    </row>
    <row r="20" spans="2:9" x14ac:dyDescent="0.35">
      <c r="F20" s="6">
        <v>10</v>
      </c>
      <c r="G20" s="6">
        <f ca="1">RAND()*(170-120)+120</f>
        <v>133.42881167086142</v>
      </c>
    </row>
    <row r="24" spans="2:9" x14ac:dyDescent="0.35">
      <c r="B24" s="25" t="s">
        <v>15</v>
      </c>
    </row>
    <row r="25" spans="2:9" x14ac:dyDescent="0.35">
      <c r="B25" s="26"/>
    </row>
    <row r="26" spans="2:9" x14ac:dyDescent="0.35">
      <c r="B26" s="20" t="s">
        <v>14</v>
      </c>
      <c r="C26" s="20"/>
      <c r="D26" s="20"/>
      <c r="E26" s="20"/>
      <c r="F26" s="20"/>
      <c r="G26" s="20"/>
      <c r="H26" s="20"/>
      <c r="I26" s="20"/>
    </row>
    <row r="27" spans="2:9" x14ac:dyDescent="0.35">
      <c r="B27" s="20"/>
      <c r="C27" s="20"/>
      <c r="D27" s="20"/>
      <c r="E27" s="20"/>
      <c r="F27" s="20"/>
      <c r="G27" s="20"/>
      <c r="H27" s="20"/>
      <c r="I27" s="20"/>
    </row>
    <row r="28" spans="2:9" x14ac:dyDescent="0.35">
      <c r="B28" s="20"/>
      <c r="C28" s="20"/>
      <c r="D28" s="20"/>
      <c r="E28" s="20"/>
      <c r="F28" s="20"/>
      <c r="G28" s="20"/>
      <c r="H28" s="20"/>
      <c r="I28" s="20"/>
    </row>
    <row r="29" spans="2:9" ht="14.5" customHeight="1" x14ac:dyDescent="0.35">
      <c r="B29" s="20"/>
      <c r="C29" s="20"/>
      <c r="D29" s="20"/>
      <c r="E29" s="20"/>
      <c r="F29" s="20"/>
      <c r="G29" s="20"/>
      <c r="H29" s="20"/>
      <c r="I29" s="20"/>
    </row>
    <row r="30" spans="2:9" ht="14.5" customHeight="1" x14ac:dyDescent="0.35">
      <c r="B30" s="20"/>
      <c r="C30" s="20"/>
      <c r="D30" s="20"/>
      <c r="E30" s="20"/>
      <c r="F30" s="20"/>
      <c r="G30" s="20"/>
      <c r="H30" s="20"/>
      <c r="I30" s="20"/>
    </row>
    <row r="31" spans="2:9" ht="14.5" customHeight="1" x14ac:dyDescent="0.35">
      <c r="B31" s="20"/>
      <c r="C31" s="20"/>
      <c r="D31" s="20"/>
      <c r="E31" s="20"/>
      <c r="F31" s="20"/>
      <c r="G31" s="20"/>
      <c r="H31" s="20"/>
      <c r="I31" s="20"/>
    </row>
    <row r="32" spans="2:9" ht="14.5" customHeight="1" x14ac:dyDescent="0.35">
      <c r="B32" s="21"/>
      <c r="C32" s="21"/>
      <c r="D32" s="21"/>
      <c r="E32" s="21"/>
      <c r="F32" s="21"/>
      <c r="G32" s="21"/>
      <c r="H32" s="21"/>
      <c r="I32" s="21"/>
    </row>
    <row r="34" spans="2:6" x14ac:dyDescent="0.35">
      <c r="B34" s="12" t="s">
        <v>16</v>
      </c>
      <c r="D34" s="13" t="s">
        <v>24</v>
      </c>
      <c r="E34" s="10">
        <v>1</v>
      </c>
    </row>
    <row r="35" spans="2:6" x14ac:dyDescent="0.35">
      <c r="B35" s="12" t="s">
        <v>17</v>
      </c>
      <c r="D35" s="13" t="s">
        <v>25</v>
      </c>
      <c r="E35" s="10">
        <v>55</v>
      </c>
    </row>
    <row r="36" spans="2:6" ht="28" x14ac:dyDescent="0.35">
      <c r="B36" s="12" t="s">
        <v>18</v>
      </c>
      <c r="D36" s="13" t="s">
        <v>26</v>
      </c>
      <c r="E36" s="11">
        <f>(1/($E$35-$E$34))</f>
        <v>1.8518518518518517E-2</v>
      </c>
    </row>
    <row r="37" spans="2:6" x14ac:dyDescent="0.35">
      <c r="B37" s="12" t="s">
        <v>19</v>
      </c>
      <c r="D37" s="13" t="s">
        <v>27</v>
      </c>
      <c r="E37" s="11">
        <f>(E34+E35)/2</f>
        <v>28</v>
      </c>
    </row>
    <row r="38" spans="2:6" x14ac:dyDescent="0.35">
      <c r="B38" s="12" t="s">
        <v>20</v>
      </c>
      <c r="D38" s="13" t="s">
        <v>28</v>
      </c>
      <c r="E38" s="11">
        <f>(E35-E34)/SQRT(12)</f>
        <v>15.588457268119896</v>
      </c>
    </row>
    <row r="39" spans="2:6" x14ac:dyDescent="0.35">
      <c r="B39" s="12" t="s">
        <v>21</v>
      </c>
      <c r="D39" s="13" t="s">
        <v>29</v>
      </c>
      <c r="E39" s="10">
        <v>13</v>
      </c>
    </row>
    <row r="40" spans="2:6" x14ac:dyDescent="0.35">
      <c r="B40" s="12" t="s">
        <v>22</v>
      </c>
      <c r="D40" s="13" t="s">
        <v>30</v>
      </c>
      <c r="E40" s="10">
        <v>35</v>
      </c>
    </row>
    <row r="41" spans="2:6" x14ac:dyDescent="0.35">
      <c r="B41" s="12" t="s">
        <v>23</v>
      </c>
      <c r="D41" s="13" t="s">
        <v>31</v>
      </c>
      <c r="E41" s="17">
        <v>13</v>
      </c>
      <c r="F41" s="19">
        <v>40</v>
      </c>
    </row>
    <row r="42" spans="2:6" x14ac:dyDescent="0.35">
      <c r="D42" s="13" t="s">
        <v>32</v>
      </c>
      <c r="E42" s="18">
        <v>16</v>
      </c>
      <c r="F42" s="19">
        <v>30</v>
      </c>
    </row>
    <row r="44" spans="2:6" x14ac:dyDescent="0.35">
      <c r="B44" s="14" t="s">
        <v>33</v>
      </c>
      <c r="C44" s="15">
        <f>(E39-E34)/(E35-E34)</f>
        <v>0.22222222222222221</v>
      </c>
    </row>
    <row r="45" spans="2:6" x14ac:dyDescent="0.35">
      <c r="B45" s="14" t="s">
        <v>34</v>
      </c>
      <c r="C45" s="15">
        <f>1-C44</f>
        <v>0.77777777777777779</v>
      </c>
    </row>
    <row r="46" spans="2:6" x14ac:dyDescent="0.35">
      <c r="B46" s="14" t="s">
        <v>35</v>
      </c>
      <c r="C46" s="15">
        <f>(E40-E39)/(E35-E34)</f>
        <v>0.40740740740740738</v>
      </c>
    </row>
    <row r="47" spans="2:6" x14ac:dyDescent="0.35">
      <c r="B47" s="14" t="s">
        <v>36</v>
      </c>
      <c r="C47" s="16">
        <f>IF(F41&lt;F42, 0,IF(F41 &gt;F42, (F41-F42)/(E35-F42), 0))</f>
        <v>0.4</v>
      </c>
    </row>
    <row r="48" spans="2:6" x14ac:dyDescent="0.35">
      <c r="B48" s="14" t="s">
        <v>37</v>
      </c>
      <c r="C48" s="16">
        <f>IF(E41&lt;E42, 0,IF(E41 &gt;E42, (E41-E42)/(E35-E42), 0))</f>
        <v>0</v>
      </c>
    </row>
  </sheetData>
  <mergeCells count="4">
    <mergeCell ref="B26:I32"/>
    <mergeCell ref="B3:I6"/>
    <mergeCell ref="B1:B2"/>
    <mergeCell ref="B24:B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Gaurav Singh Bisht</cp:lastModifiedBy>
  <dcterms:created xsi:type="dcterms:W3CDTF">2025-05-20T15:34:52Z</dcterms:created>
  <dcterms:modified xsi:type="dcterms:W3CDTF">2025-05-22T03:21:26Z</dcterms:modified>
</cp:coreProperties>
</file>