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ide 2 outline" sheetId="1" r:id="rId4"/>
    <sheet state="visible" name="Slide 2" sheetId="2" r:id="rId5"/>
    <sheet state="visible" name="Hypothesis testing" sheetId="3" r:id="rId6"/>
    <sheet state="visible" name="Slide 3" sheetId="4" r:id="rId7"/>
    <sheet state="visible" name="Analysis for Slide 1" sheetId="5" r:id="rId8"/>
    <sheet state="visible" name="Analysis for data consideration" sheetId="6" r:id="rId9"/>
    <sheet state="visible" name="Slide 1" sheetId="7" r:id="rId10"/>
    <sheet state="visible" name="Slide4 and 5" sheetId="8" r:id="rId11"/>
  </sheets>
  <definedNames/>
  <calcPr/>
  <extLst>
    <ext uri="GoogleSheetsCustomDataVersion1">
      <go:sheetsCustomData xmlns:go="http://customooxmlschemas.google.com/" r:id="rId12" roundtripDataSignature="AMtx7mipSQt54JqL/pcMk5f3bFJhSmRzjA=="/>
    </ext>
  </extLst>
</workbook>
</file>

<file path=xl/sharedStrings.xml><?xml version="1.0" encoding="utf-8"?>
<sst xmlns="http://schemas.openxmlformats.org/spreadsheetml/2006/main" count="233" uniqueCount="115">
  <si>
    <t>Talking header</t>
  </si>
  <si>
    <t>Relevant metrics to monitor the product health</t>
  </si>
  <si>
    <t>Delay Rate = delayed events/ total orders</t>
  </si>
  <si>
    <t>Voucher Provision Rate = Vouchers provided/Delayed events</t>
  </si>
  <si>
    <t>the_week_utc</t>
  </si>
  <si>
    <t>delay rate</t>
  </si>
  <si>
    <t>Voucher provision rate</t>
  </si>
  <si>
    <t>Additonal metrics to be montiored</t>
  </si>
  <si>
    <t>Survey response rate = surveys responded/surveys sent</t>
  </si>
  <si>
    <t>Satisfaction rate = Satisfied count/ surveys responded &amp; satisfied count/vouchers provided</t>
  </si>
  <si>
    <t>Week 1</t>
  </si>
  <si>
    <t>Week 2</t>
  </si>
  <si>
    <t>Week 3</t>
  </si>
  <si>
    <t>Week 4</t>
  </si>
  <si>
    <t>Week 5</t>
  </si>
  <si>
    <t>A</t>
  </si>
  <si>
    <t>Cohort with no voucher</t>
  </si>
  <si>
    <t>Funnel for voucher</t>
  </si>
  <si>
    <t>Voucher</t>
  </si>
  <si>
    <t>Grand Total</t>
  </si>
  <si>
    <t>B</t>
  </si>
  <si>
    <t>Cohort with voucher</t>
  </si>
  <si>
    <t>Groups</t>
  </si>
  <si>
    <t>Satisfaction%</t>
  </si>
  <si>
    <t>Proportion A</t>
  </si>
  <si>
    <t>Funnel for no voucher</t>
  </si>
  <si>
    <t>No Voucher</t>
  </si>
  <si>
    <t>Proportion B</t>
  </si>
  <si>
    <t>Critical value for 1 tailed upper z test at 95% confidence</t>
  </si>
  <si>
    <t>If the z-score is above this critical value the difference between proportions is significant</t>
  </si>
  <si>
    <t>z-score</t>
  </si>
  <si>
    <t>P-Po/sqrt(Po*(1-Po)/n)</t>
  </si>
  <si>
    <t>P</t>
  </si>
  <si>
    <t>Proportion of B</t>
  </si>
  <si>
    <t>Po</t>
  </si>
  <si>
    <t>Proportion of A</t>
  </si>
  <si>
    <t>n</t>
  </si>
  <si>
    <t>sample size of cohort B</t>
  </si>
  <si>
    <t>Hence, the difference is statistically significant</t>
  </si>
  <si>
    <t>Performing a z test as the sample size is greater than 30: to evaluate the statistical significance between the satisfaction percentages of the control group(no voucher) and action group(voucher provided)</t>
  </si>
  <si>
    <t>Survey Rating</t>
  </si>
  <si>
    <t>No. of Events</t>
  </si>
  <si>
    <t>%</t>
  </si>
  <si>
    <t>Vouchers Provided</t>
  </si>
  <si>
    <t>Total</t>
  </si>
  <si>
    <t>No 
Vouchers</t>
  </si>
  <si>
    <t>Total orders</t>
  </si>
  <si>
    <t>Total delays &gt; 30 minutes</t>
  </si>
  <si>
    <t>Delay %</t>
  </si>
  <si>
    <t>Voucher given</t>
  </si>
  <si>
    <t>Voucher given%</t>
  </si>
  <si>
    <t>Survey responded</t>
  </si>
  <si>
    <t>Survey responded %</t>
  </si>
  <si>
    <t>Satisfied</t>
  </si>
  <si>
    <t>Satisfied %</t>
  </si>
  <si>
    <t>survey_flag</t>
  </si>
  <si>
    <t>event_flag</t>
  </si>
  <si>
    <t>multiple</t>
  </si>
  <si>
    <t>single</t>
  </si>
  <si>
    <t>x</t>
  </si>
  <si>
    <t>customer</t>
  </si>
  <si>
    <t>survey_id</t>
  </si>
  <si>
    <t>survey_response_ts</t>
  </si>
  <si>
    <t>event_id</t>
  </si>
  <si>
    <t>event_ts</t>
  </si>
  <si>
    <t>event_type</t>
  </si>
  <si>
    <t>customer_id_1</t>
  </si>
  <si>
    <t>country</t>
  </si>
  <si>
    <t>action_type</t>
  </si>
  <si>
    <t>voucher_id</t>
  </si>
  <si>
    <t>customer_value_index</t>
  </si>
  <si>
    <t>survey_rating</t>
  </si>
  <si>
    <t>WBpAxvnk1Ve4vGLFG5D0CQ==</t>
  </si>
  <si>
    <t>rpLmgXdErGEwJ3qYFmJriQ==</t>
  </si>
  <si>
    <t>2020-07-12 07:21:59 UTC</t>
  </si>
  <si>
    <t>ak1Ot4vUeMms8FUWBXwu/g==</t>
  </si>
  <si>
    <t>2020-07-07 04:18:34.602 UTC</t>
  </si>
  <si>
    <t>delay &gt;30 min</t>
  </si>
  <si>
    <t>Bangladesh</t>
  </si>
  <si>
    <t>absolute_voucher</t>
  </si>
  <si>
    <t>hYbzM8H9ZkKDJF5IhwGVyg==</t>
  </si>
  <si>
    <t>QknDip13yLCOZ3pUGk/etA==</t>
  </si>
  <si>
    <t>2020-07-07 04:09:51 UTC</t>
  </si>
  <si>
    <t>l29jO+XJiI34gRB3spfFEw==</t>
  </si>
  <si>
    <t>XIsDWlR+x7qYB/lKmYjJ+g==</t>
  </si>
  <si>
    <t>2020-07-07 04:24:41 UTC</t>
  </si>
  <si>
    <t>FMFrKaPrkXsaMO8a9IJllA==</t>
  </si>
  <si>
    <t>YjoithDH1vbj0gjdO1pHMQ==</t>
  </si>
  <si>
    <t>2020-07-09 12:57:12.602 UTC</t>
  </si>
  <si>
    <t>customer_id</t>
  </si>
  <si>
    <t>i2WoqwCzLY4wiBwYOCwz/Q==</t>
  </si>
  <si>
    <t>0QqMIMUhzH1QY6Tv/QO4OA==</t>
  </si>
  <si>
    <t>2020-07-11 20:29:12.549 UTC</t>
  </si>
  <si>
    <t>B1fzGqbbfelVex5d1eOzVQ==</t>
  </si>
  <si>
    <t>2020-07-11 06:15:31.549 UTC</t>
  </si>
  <si>
    <t>bq8t5xC34CQsxl6LvAcvgg==</t>
  </si>
  <si>
    <t>P0L4khgnhqqdizKo3fjyVg==</t>
  </si>
  <si>
    <t>2020-07-08 06:07:04 UTC</t>
  </si>
  <si>
    <t>aSqu2ADvor4xrRFquxVGhQ==</t>
  </si>
  <si>
    <t>dtyuLj9OcN381NrhFzyWnA==</t>
  </si>
  <si>
    <t>2020-07-10 16:01:50.549 UTC</t>
  </si>
  <si>
    <t>surveys</t>
  </si>
  <si>
    <t>delays</t>
  </si>
  <si>
    <t>considered</t>
  </si>
  <si>
    <t>ü</t>
  </si>
  <si>
    <t>Malaysia</t>
  </si>
  <si>
    <t>Pakistan</t>
  </si>
  <si>
    <t>Taiwan</t>
  </si>
  <si>
    <t>Thailand</t>
  </si>
  <si>
    <t>Average</t>
  </si>
  <si>
    <t>STDEV</t>
  </si>
  <si>
    <t>Low</t>
  </si>
  <si>
    <t>High</t>
  </si>
  <si>
    <t>Voucher 
Provided</t>
  </si>
  <si>
    <t>No
Voucher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</si>
</sst>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%"/>
    <numFmt numFmtId="166" formatCode="_(* #,##0_);_(* \(#,##0\);_(* &quot;-&quot;??_);_(@_)"/>
  </numFmts>
  <fonts count="16">
    <font>
      <sz val="11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Verdana"/>
    </font>
    <font>
      <sz val="11.0"/>
      <color theme="1"/>
      <name val="Tahoma"/>
    </font>
    <font>
      <i/>
      <sz val="11.0"/>
      <color theme="1"/>
      <name val="Verdana"/>
    </font>
    <font>
      <sz val="11.0"/>
      <color theme="0"/>
      <name val="Verdana"/>
    </font>
    <font>
      <sz val="11.0"/>
      <color theme="0"/>
      <name val="Tahoma"/>
    </font>
    <font>
      <sz val="10.0"/>
      <color theme="1"/>
      <name val="Roboto"/>
    </font>
    <font>
      <color theme="1"/>
      <name val="Calibri"/>
    </font>
    <font>
      <b/>
      <sz val="11.0"/>
      <color rgb="FF7F7F7F"/>
      <name val="Calibri"/>
    </font>
    <font>
      <sz val="11.0"/>
      <color rgb="FF7F7F7F"/>
      <name val="Calibri"/>
    </font>
    <font>
      <sz val="11.0"/>
      <color rgb="FF7F7F7F"/>
      <name val="Noto Sans Symbols"/>
    </font>
    <font>
      <b/>
      <i/>
      <sz val="11.0"/>
      <color theme="1"/>
      <name val="Tahoma"/>
    </font>
    <font>
      <b/>
      <i/>
      <sz val="11.0"/>
      <color rgb="FFC00000"/>
      <name val="Tahoma"/>
    </font>
  </fonts>
  <fills count="6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</fills>
  <borders count="2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top style="medium">
        <color rgb="FFCCCCCC"/>
      </top>
    </border>
    <border>
      <bottom style="thin">
        <color rgb="FFBF9000"/>
      </bottom>
    </border>
    <border>
      <bottom style="thin">
        <color theme="0"/>
      </bottom>
    </border>
    <border>
      <top style="thin">
        <color rgb="FFBF9000"/>
      </top>
    </border>
    <border>
      <top style="thin">
        <color rgb="FFBF9000"/>
      </top>
      <bottom style="thin">
        <color rgb="FFBF9000"/>
      </bottom>
    </border>
    <border>
      <top style="thin">
        <color theme="0"/>
      </top>
      <bottom style="thin">
        <color theme="0"/>
      </bottom>
    </border>
    <border>
      <bottom style="thin">
        <color rgb="FF000000"/>
      </bottom>
    </border>
    <border>
      <left/>
      <right/>
      <top/>
      <bottom/>
    </border>
    <border>
      <bottom style="thin">
        <color rgb="FFBFBFBF"/>
      </bottom>
    </border>
    <border>
      <top style="thin">
        <color rgb="FFBFBFBF"/>
      </top>
    </border>
    <border>
      <left/>
      <right/>
      <top/>
      <bottom style="thin">
        <color rgb="FFBF9000"/>
      </bottom>
    </border>
    <border>
      <left/>
      <right/>
      <top style="thin">
        <color rgb="FFBF9000"/>
      </top>
      <bottom style="thin">
        <color rgb="FFBF9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shrinkToFit="0" wrapText="1"/>
    </xf>
    <xf borderId="3" fillId="0" fontId="2" numFmtId="0" xfId="0" applyBorder="1" applyFont="1"/>
    <xf borderId="4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horizontal="right" shrinkToFit="0" wrapText="1"/>
    </xf>
    <xf borderId="5" fillId="0" fontId="1" numFmtId="10" xfId="0" applyAlignment="1" applyBorder="1" applyFont="1" applyNumberFormat="1">
      <alignment horizontal="right" shrinkToFit="0" wrapText="1"/>
    </xf>
    <xf borderId="5" fillId="0" fontId="1" numFmtId="0" xfId="0" applyAlignment="1" applyBorder="1" applyFont="1">
      <alignment horizontal="right" shrinkToFit="0" wrapText="1"/>
    </xf>
    <xf borderId="5" fillId="0" fontId="1" numFmtId="9" xfId="0" applyAlignment="1" applyBorder="1" applyFont="1" applyNumberFormat="1">
      <alignment horizontal="right" shrinkToFit="0" wrapText="1"/>
    </xf>
    <xf borderId="7" fillId="0" fontId="0" numFmtId="0" xfId="0" applyAlignment="1" applyBorder="1" applyFont="1">
      <alignment shrinkToFit="0" wrapText="1"/>
    </xf>
    <xf borderId="8" fillId="0" fontId="0" numFmtId="0" xfId="0" applyAlignment="1" applyBorder="1" applyFont="1">
      <alignment shrinkToFit="0" wrapText="1"/>
    </xf>
    <xf borderId="1" fillId="0" fontId="0" numFmtId="0" xfId="0" applyAlignment="1" applyBorder="1" applyFont="1">
      <alignment vertical="center"/>
    </xf>
    <xf borderId="8" fillId="2" fontId="3" numFmtId="0" xfId="0" applyAlignment="1" applyBorder="1" applyFill="1" applyFont="1">
      <alignment shrinkToFit="0" wrapText="1"/>
    </xf>
    <xf borderId="4" fillId="0" fontId="0" numFmtId="0" xfId="0" applyAlignment="1" applyBorder="1" applyFont="1">
      <alignment shrinkToFit="0" wrapText="1"/>
    </xf>
    <xf borderId="5" fillId="0" fontId="0" numFmtId="0" xfId="0" applyAlignment="1" applyBorder="1" applyFont="1">
      <alignment shrinkToFit="0" wrapText="1"/>
    </xf>
    <xf borderId="1" fillId="0" fontId="0" numFmtId="0" xfId="0" applyAlignment="1" applyBorder="1" applyFont="1">
      <alignment horizontal="right" shrinkToFit="0" wrapText="1"/>
    </xf>
    <xf borderId="1" fillId="0" fontId="0" numFmtId="10" xfId="0" applyAlignment="1" applyBorder="1" applyFont="1" applyNumberFormat="1">
      <alignment horizontal="right" shrinkToFit="0" wrapText="1"/>
    </xf>
    <xf borderId="9" fillId="0" fontId="1" numFmtId="0" xfId="0" applyAlignment="1" applyBorder="1" applyFont="1">
      <alignment shrinkToFit="0" wrapText="1"/>
    </xf>
    <xf borderId="9" fillId="0" fontId="0" numFmtId="0" xfId="0" applyAlignment="1" applyBorder="1" applyFont="1">
      <alignment horizontal="right" shrinkToFit="0" wrapText="1"/>
    </xf>
    <xf borderId="9" fillId="0" fontId="0" numFmtId="10" xfId="0" applyAlignment="1" applyBorder="1" applyFont="1" applyNumberFormat="1">
      <alignment horizontal="right" shrinkToFit="0" wrapText="1"/>
    </xf>
    <xf borderId="0" fillId="0" fontId="1" numFmtId="0" xfId="0" applyAlignment="1" applyFont="1">
      <alignment shrinkToFit="0" wrapText="1"/>
    </xf>
    <xf borderId="10" fillId="0" fontId="0" numFmtId="0" xfId="0" applyAlignment="1" applyBorder="1" applyFont="1">
      <alignment horizontal="right" shrinkToFit="0" wrapText="1"/>
    </xf>
    <xf borderId="2" fillId="0" fontId="0" numFmtId="0" xfId="0" applyAlignment="1" applyBorder="1" applyFont="1">
      <alignment horizontal="right" shrinkToFit="0" wrapText="1"/>
    </xf>
    <xf borderId="2" fillId="0" fontId="0" numFmtId="10" xfId="0" applyAlignment="1" applyBorder="1" applyFont="1" applyNumberFormat="1">
      <alignment horizontal="right" shrinkToFit="0" wrapText="1"/>
    </xf>
    <xf borderId="0" fillId="0" fontId="4" numFmtId="0" xfId="0" applyFont="1"/>
    <xf borderId="0" fillId="0" fontId="5" numFmtId="164" xfId="0" applyFont="1" applyNumberFormat="1"/>
    <xf borderId="5" fillId="2" fontId="3" numFmtId="0" xfId="0" applyAlignment="1" applyBorder="1" applyFont="1">
      <alignment shrinkToFit="0" wrapText="1"/>
    </xf>
    <xf borderId="5" fillId="0" fontId="0" numFmtId="0" xfId="0" applyAlignment="1" applyBorder="1" applyFont="1">
      <alignment horizontal="right" shrinkToFit="0" wrapText="1"/>
    </xf>
    <xf borderId="1" fillId="0" fontId="0" numFmtId="0" xfId="0" applyAlignment="1" applyBorder="1" applyFont="1">
      <alignment shrinkToFit="0" wrapText="1"/>
    </xf>
    <xf borderId="11" fillId="0" fontId="0" numFmtId="0" xfId="0" applyBorder="1" applyFont="1"/>
    <xf borderId="11" fillId="0" fontId="6" numFmtId="0" xfId="0" applyAlignment="1" applyBorder="1" applyFont="1">
      <alignment horizontal="center"/>
    </xf>
    <xf borderId="12" fillId="0" fontId="7" numFmtId="0" xfId="0" applyBorder="1" applyFont="1"/>
    <xf borderId="12" fillId="0" fontId="7" numFmtId="0" xfId="0" applyAlignment="1" applyBorder="1" applyFont="1">
      <alignment horizontal="center"/>
    </xf>
    <xf borderId="13" fillId="0" fontId="6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horizontal="center"/>
    </xf>
    <xf borderId="14" fillId="0" fontId="5" numFmtId="3" xfId="0" applyAlignment="1" applyBorder="1" applyFont="1" applyNumberFormat="1">
      <alignment horizontal="center"/>
    </xf>
    <xf borderId="14" fillId="0" fontId="5" numFmtId="165" xfId="0" applyAlignment="1" applyBorder="1" applyFont="1" applyNumberFormat="1">
      <alignment horizontal="center"/>
    </xf>
    <xf borderId="15" fillId="0" fontId="7" numFmtId="0" xfId="0" applyBorder="1" applyFont="1"/>
    <xf borderId="15" fillId="0" fontId="8" numFmtId="164" xfId="0" applyAlignment="1" applyBorder="1" applyFont="1" applyNumberFormat="1">
      <alignment horizontal="center"/>
    </xf>
    <xf borderId="11" fillId="0" fontId="2" numFmtId="0" xfId="0" applyBorder="1" applyFont="1"/>
    <xf borderId="0" fillId="0" fontId="7" numFmtId="0" xfId="0" applyFont="1"/>
    <xf borderId="0" fillId="0" fontId="8" numFmtId="164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0" fontId="5" numFmtId="3" xfId="0" applyAlignment="1" applyFont="1" applyNumberFormat="1">
      <alignment horizontal="center"/>
    </xf>
    <xf borderId="0" fillId="0" fontId="5" numFmtId="165" xfId="0" applyAlignment="1" applyFont="1" applyNumberFormat="1">
      <alignment horizontal="center"/>
    </xf>
    <xf borderId="14" fillId="0" fontId="4" numFmtId="0" xfId="0" applyAlignment="1" applyBorder="1" applyFont="1">
      <alignment horizontal="center"/>
    </xf>
    <xf borderId="1" fillId="0" fontId="1" numFmtId="0" xfId="0" applyBorder="1" applyFont="1"/>
    <xf borderId="1" fillId="3" fontId="9" numFmtId="166" xfId="0" applyAlignment="1" applyBorder="1" applyFill="1" applyFont="1" applyNumberFormat="1">
      <alignment horizontal="right"/>
    </xf>
    <xf borderId="1" fillId="0" fontId="1" numFmtId="166" xfId="0" applyAlignment="1" applyBorder="1" applyFont="1" applyNumberFormat="1">
      <alignment horizontal="right"/>
    </xf>
    <xf borderId="1" fillId="0" fontId="1" numFmtId="10" xfId="0" applyAlignment="1" applyBorder="1" applyFont="1" applyNumberFormat="1">
      <alignment horizontal="right"/>
    </xf>
    <xf borderId="1" fillId="0" fontId="1" numFmtId="9" xfId="0" applyAlignment="1" applyBorder="1" applyFont="1" applyNumberFormat="1">
      <alignment horizontal="right"/>
    </xf>
    <xf borderId="1" fillId="0" fontId="0" numFmtId="166" xfId="0" applyAlignment="1" applyBorder="1" applyFont="1" applyNumberFormat="1">
      <alignment horizontal="right"/>
    </xf>
    <xf borderId="0" fillId="0" fontId="0" numFmtId="10" xfId="0" applyFont="1" applyNumberFormat="1"/>
    <xf borderId="16" fillId="0" fontId="3" numFmtId="0" xfId="0" applyBorder="1" applyFont="1"/>
    <xf borderId="16" fillId="0" fontId="0" numFmtId="0" xfId="0" applyBorder="1" applyFont="1"/>
    <xf borderId="0" fillId="0" fontId="3" numFmtId="0" xfId="0" applyAlignment="1" applyFont="1">
      <alignment horizontal="center" vertical="center"/>
    </xf>
    <xf borderId="0" fillId="0" fontId="10" numFmtId="0" xfId="0" applyFont="1"/>
    <xf borderId="16" fillId="0" fontId="2" numFmtId="0" xfId="0" applyBorder="1" applyFont="1"/>
    <xf borderId="0" fillId="0" fontId="0" numFmtId="0" xfId="0" applyAlignment="1" applyFont="1">
      <alignment horizontal="center"/>
    </xf>
    <xf borderId="17" fillId="4" fontId="0" numFmtId="0" xfId="0" applyBorder="1" applyFill="1" applyFont="1"/>
    <xf borderId="18" fillId="0" fontId="11" numFmtId="0" xfId="0" applyAlignment="1" applyBorder="1" applyFont="1">
      <alignment horizontal="center"/>
    </xf>
    <xf borderId="18" fillId="0" fontId="11" numFmtId="0" xfId="0" applyBorder="1" applyFont="1"/>
    <xf borderId="19" fillId="0" fontId="11" numFmtId="0" xfId="0" applyAlignment="1" applyBorder="1" applyFont="1">
      <alignment horizontal="center" vertical="center"/>
    </xf>
    <xf borderId="19" fillId="0" fontId="12" numFmtId="0" xfId="0" applyAlignment="1" applyBorder="1" applyFont="1">
      <alignment horizontal="center"/>
    </xf>
    <xf borderId="18" fillId="0" fontId="2" numFmtId="0" xfId="0" applyBorder="1" applyFont="1"/>
    <xf borderId="18" fillId="0" fontId="12" numFmtId="0" xfId="0" applyAlignment="1" applyBorder="1" applyFont="1">
      <alignment horizontal="center"/>
    </xf>
    <xf borderId="18" fillId="0" fontId="13" numFmtId="0" xfId="0" applyAlignment="1" applyBorder="1" applyFont="1">
      <alignment horizontal="center"/>
    </xf>
    <xf borderId="11" fillId="0" fontId="6" numFmtId="0" xfId="0" applyBorder="1" applyFont="1"/>
    <xf borderId="20" fillId="5" fontId="6" numFmtId="0" xfId="0" applyBorder="1" applyFill="1" applyFont="1"/>
    <xf borderId="13" fillId="0" fontId="4" numFmtId="0" xfId="0" applyAlignment="1" applyBorder="1" applyFont="1">
      <alignment horizontal="center" shrinkToFit="0" wrapText="1"/>
    </xf>
    <xf borderId="14" fillId="0" fontId="5" numFmtId="1" xfId="0" applyAlignment="1" applyBorder="1" applyFont="1" applyNumberFormat="1">
      <alignment horizontal="center"/>
    </xf>
    <xf borderId="21" fillId="5" fontId="5" numFmtId="165" xfId="0" applyAlignment="1" applyBorder="1" applyFont="1" applyNumberFormat="1">
      <alignment horizontal="center"/>
    </xf>
    <xf borderId="11" fillId="0" fontId="5" numFmtId="1" xfId="0" applyAlignment="1" applyBorder="1" applyFont="1" applyNumberFormat="1">
      <alignment horizontal="center"/>
    </xf>
    <xf borderId="11" fillId="0" fontId="5" numFmtId="165" xfId="0" applyAlignment="1" applyBorder="1" applyFont="1" applyNumberFormat="1">
      <alignment horizontal="center"/>
    </xf>
    <xf borderId="20" fillId="5" fontId="14" numFmtId="165" xfId="0" applyAlignment="1" applyBorder="1" applyFont="1" applyNumberFormat="1">
      <alignment horizontal="center"/>
    </xf>
    <xf borderId="11" fillId="0" fontId="14" numFmtId="165" xfId="0" applyAlignment="1" applyBorder="1" applyFont="1" applyNumberFormat="1">
      <alignment horizontal="center"/>
    </xf>
    <xf borderId="0" fillId="0" fontId="4" numFmtId="0" xfId="0" applyAlignment="1" applyFont="1">
      <alignment horizontal="center" shrinkToFit="0" wrapText="1"/>
    </xf>
    <xf borderId="0" fillId="0" fontId="5" numFmtId="1" xfId="0" applyAlignment="1" applyFont="1" applyNumberFormat="1">
      <alignment horizontal="center"/>
    </xf>
    <xf borderId="17" fillId="5" fontId="15" numFmtId="165" xfId="0" applyAlignment="1" applyBorder="1" applyFont="1" applyNumberFormat="1">
      <alignment horizontal="center"/>
    </xf>
    <xf borderId="0" fillId="0" fontId="15" numFmtId="165" xfId="0" applyAlignment="1" applyFont="1" applyNumberFormat="1">
      <alignment horizontal="center"/>
    </xf>
    <xf borderId="20" fillId="5" fontId="6" numFmtId="0" xfId="0" applyAlignment="1" applyBorder="1" applyFont="1">
      <alignment horizontal="center"/>
    </xf>
    <xf borderId="14" fillId="0" fontId="5" numFmtId="9" xfId="0" applyBorder="1" applyFont="1" applyNumberFormat="1"/>
    <xf borderId="0" fillId="0" fontId="5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Verdana"/>
              </a:defRPr>
            </a:pPr>
            <a:r>
              <a:rPr b="0" i="0" sz="1400">
                <a:solidFill>
                  <a:srgbClr val="757575"/>
                </a:solidFill>
                <a:latin typeface="Verdana"/>
              </a:rPr>
              <a:t>Delay 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delay rate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'Slide 2'!$B$2:$B$6</c:f>
              <c:numCache/>
            </c:numRef>
          </c:val>
          <c:smooth val="0"/>
        </c:ser>
        <c:axId val="1122558366"/>
        <c:axId val="369087476"/>
      </c:lineChart>
      <c:catAx>
        <c:axId val="1122558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Tahoma"/>
              </a:defRPr>
            </a:pPr>
          </a:p>
        </c:txPr>
        <c:crossAx val="369087476"/>
      </c:catAx>
      <c:valAx>
        <c:axId val="3690874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55836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Verdana"/>
              </a:defRPr>
            </a:pPr>
            <a:r>
              <a:rPr b="0" i="0" sz="1400">
                <a:solidFill>
                  <a:srgbClr val="757575"/>
                </a:solidFill>
                <a:latin typeface="Verdana"/>
              </a:rPr>
              <a:t>Voucher provision 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Voucher provision rate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'Slide 2'!$G$2:$G$6</c:f>
              <c:numCache/>
            </c:numRef>
          </c:val>
          <c:smooth val="0"/>
        </c:ser>
        <c:axId val="1443096732"/>
        <c:axId val="792119754"/>
      </c:lineChart>
      <c:catAx>
        <c:axId val="1443096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Tahoma"/>
              </a:defRPr>
            </a:pPr>
          </a:p>
        </c:txPr>
        <c:crossAx val="792119754"/>
      </c:catAx>
      <c:valAx>
        <c:axId val="79211975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096732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6</xdr:row>
      <xdr:rowOff>76200</xdr:rowOff>
    </xdr:from>
    <xdr:ext cx="5334000" cy="2905125"/>
    <xdr:graphicFrame>
      <xdr:nvGraphicFramePr>
        <xdr:cNvPr id="150761585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390525</xdr:colOff>
      <xdr:row>1</xdr:row>
      <xdr:rowOff>38100</xdr:rowOff>
    </xdr:from>
    <xdr:ext cx="4343400" cy="2667000"/>
    <xdr:graphicFrame>
      <xdr:nvGraphicFramePr>
        <xdr:cNvPr id="213396024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4.0"/>
    <col customWidth="1" min="2" max="2" width="38.14"/>
    <col customWidth="1" min="3" max="3" width="8.71"/>
    <col customWidth="1" min="4" max="4" width="8.57"/>
    <col customWidth="1" min="5" max="5" width="7.86"/>
    <col customWidth="1" min="6" max="26" width="8.71"/>
  </cols>
  <sheetData>
    <row r="1" ht="14.25" customHeight="1">
      <c r="A1" s="1" t="s">
        <v>0</v>
      </c>
      <c r="B1" s="2" t="s">
        <v>1</v>
      </c>
      <c r="C1" s="1"/>
      <c r="D1" s="1"/>
      <c r="E1" s="1"/>
      <c r="F1" s="1"/>
    </row>
    <row r="2" ht="14.25" customHeight="1">
      <c r="A2" s="1"/>
      <c r="B2" s="1"/>
      <c r="C2" s="1"/>
      <c r="D2" s="1"/>
      <c r="E2" s="1"/>
      <c r="F2" s="1"/>
    </row>
    <row r="3" ht="49.5" customHeight="1">
      <c r="A3" s="3" t="s">
        <v>2</v>
      </c>
      <c r="B3" s="4"/>
      <c r="C3" s="1"/>
      <c r="D3" s="3" t="s">
        <v>3</v>
      </c>
      <c r="E3" s="4"/>
      <c r="F3" s="1"/>
    </row>
    <row r="4" ht="14.25" customHeight="1">
      <c r="A4" s="5" t="s">
        <v>4</v>
      </c>
      <c r="B4" s="6" t="s">
        <v>5</v>
      </c>
      <c r="C4" s="7"/>
      <c r="D4" s="6" t="s">
        <v>4</v>
      </c>
      <c r="E4" s="6" t="s">
        <v>6</v>
      </c>
      <c r="F4" s="1"/>
    </row>
    <row r="5" ht="14.25" customHeight="1">
      <c r="A5" s="8">
        <v>1.0</v>
      </c>
      <c r="B5" s="9">
        <v>0.02</v>
      </c>
      <c r="C5" s="7"/>
      <c r="D5" s="10">
        <v>1.0</v>
      </c>
      <c r="E5" s="11">
        <v>0.34</v>
      </c>
      <c r="F5" s="1"/>
    </row>
    <row r="6" ht="14.25" customHeight="1">
      <c r="A6" s="8">
        <v>2.0</v>
      </c>
      <c r="B6" s="9">
        <v>0.0202</v>
      </c>
      <c r="C6" s="7"/>
      <c r="D6" s="10">
        <v>2.0</v>
      </c>
      <c r="E6" s="11">
        <v>0.32</v>
      </c>
      <c r="F6" s="1"/>
    </row>
    <row r="7" ht="14.25" customHeight="1">
      <c r="A7" s="8">
        <v>3.0</v>
      </c>
      <c r="B7" s="9">
        <v>0.0202</v>
      </c>
      <c r="C7" s="7"/>
      <c r="D7" s="10">
        <v>3.0</v>
      </c>
      <c r="E7" s="11">
        <v>0.36</v>
      </c>
      <c r="F7" s="1"/>
    </row>
    <row r="8" ht="14.25" customHeight="1">
      <c r="A8" s="8">
        <v>4.0</v>
      </c>
      <c r="B8" s="9">
        <v>0.0239</v>
      </c>
      <c r="C8" s="7"/>
      <c r="D8" s="10">
        <v>4.0</v>
      </c>
      <c r="E8" s="11">
        <v>0.33</v>
      </c>
      <c r="F8" s="1"/>
    </row>
    <row r="9" ht="14.25" customHeight="1">
      <c r="A9" s="8">
        <v>5.0</v>
      </c>
      <c r="B9" s="9">
        <v>0.0201</v>
      </c>
      <c r="C9" s="7"/>
      <c r="D9" s="10">
        <v>5.0</v>
      </c>
      <c r="E9" s="11">
        <v>0.36</v>
      </c>
      <c r="F9" s="1"/>
    </row>
    <row r="10" ht="14.25" customHeight="1">
      <c r="A10" s="1"/>
      <c r="B10" s="1"/>
      <c r="C10" s="1"/>
      <c r="D10" s="1"/>
      <c r="E10" s="1"/>
      <c r="F10" s="1"/>
    </row>
    <row r="11" ht="14.25" customHeight="1">
      <c r="A11" s="1"/>
      <c r="B11" s="1"/>
      <c r="C11" s="1"/>
      <c r="D11" s="1"/>
      <c r="E11" s="1"/>
      <c r="F11" s="1"/>
    </row>
    <row r="12" ht="14.25" customHeight="1">
      <c r="A12" s="1" t="s">
        <v>7</v>
      </c>
      <c r="B12" s="1"/>
      <c r="C12" s="1"/>
      <c r="D12" s="1"/>
      <c r="E12" s="1"/>
      <c r="F12" s="1"/>
    </row>
    <row r="13" ht="14.25" customHeight="1">
      <c r="A13" s="2" t="s">
        <v>8</v>
      </c>
      <c r="B13" s="1"/>
      <c r="C13" s="1"/>
      <c r="D13" s="1"/>
      <c r="E13" s="1"/>
      <c r="F13" s="1"/>
    </row>
    <row r="14" ht="14.25" customHeight="1">
      <c r="A14" s="2" t="s">
        <v>9</v>
      </c>
      <c r="B14" s="1"/>
      <c r="C14" s="1"/>
      <c r="D14" s="1"/>
      <c r="E14" s="1"/>
      <c r="F14" s="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3:B3"/>
    <mergeCell ref="D3:E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5" t="s">
        <v>4</v>
      </c>
      <c r="B1" s="6" t="s">
        <v>5</v>
      </c>
      <c r="F1" s="6" t="s">
        <v>4</v>
      </c>
      <c r="G1" s="6" t="s">
        <v>6</v>
      </c>
    </row>
    <row r="2" ht="14.25" customHeight="1">
      <c r="A2" s="8" t="s">
        <v>10</v>
      </c>
      <c r="B2" s="9">
        <v>0.02</v>
      </c>
      <c r="F2" s="10">
        <v>1.0</v>
      </c>
      <c r="G2" s="11">
        <v>0.34</v>
      </c>
    </row>
    <row r="3" ht="14.25" customHeight="1">
      <c r="A3" s="8" t="s">
        <v>11</v>
      </c>
      <c r="B3" s="9">
        <v>0.0202</v>
      </c>
      <c r="F3" s="10">
        <v>2.0</v>
      </c>
      <c r="G3" s="11">
        <v>0.32</v>
      </c>
    </row>
    <row r="4" ht="14.25" customHeight="1">
      <c r="A4" s="8" t="s">
        <v>12</v>
      </c>
      <c r="B4" s="9">
        <v>0.0202</v>
      </c>
      <c r="F4" s="10">
        <v>3.0</v>
      </c>
      <c r="G4" s="11">
        <v>0.36</v>
      </c>
    </row>
    <row r="5" ht="14.25" customHeight="1">
      <c r="A5" s="8" t="s">
        <v>13</v>
      </c>
      <c r="B5" s="9">
        <v>0.0239</v>
      </c>
      <c r="F5" s="10">
        <v>4.0</v>
      </c>
      <c r="G5" s="11">
        <v>0.33</v>
      </c>
    </row>
    <row r="6" ht="14.25" customHeight="1">
      <c r="A6" s="8" t="s">
        <v>14</v>
      </c>
      <c r="B6" s="9">
        <v>0.0201</v>
      </c>
      <c r="F6" s="10">
        <v>5.0</v>
      </c>
      <c r="G6" s="11">
        <v>0.36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86"/>
    <col customWidth="1" min="2" max="2" width="33.43"/>
    <col customWidth="1" min="3" max="26" width="8.71"/>
  </cols>
  <sheetData>
    <row r="1" ht="14.25" customHeight="1">
      <c r="A1" s="12" t="s">
        <v>15</v>
      </c>
      <c r="B1" s="13" t="s">
        <v>16</v>
      </c>
      <c r="C1" s="1"/>
      <c r="D1" s="1"/>
      <c r="E1" s="14" t="s">
        <v>17</v>
      </c>
      <c r="F1" s="1"/>
      <c r="G1" s="13" t="s">
        <v>18</v>
      </c>
      <c r="H1" s="15" t="s">
        <v>19</v>
      </c>
      <c r="I1" s="15" t="s">
        <v>19</v>
      </c>
    </row>
    <row r="2" ht="14.25" customHeight="1">
      <c r="A2" s="16" t="s">
        <v>20</v>
      </c>
      <c r="B2" s="17" t="s">
        <v>21</v>
      </c>
      <c r="C2" s="1"/>
      <c r="D2" s="1"/>
      <c r="E2" s="1"/>
      <c r="F2" s="1"/>
      <c r="G2" s="18">
        <v>0.0</v>
      </c>
      <c r="H2" s="18">
        <v>3900.0</v>
      </c>
      <c r="I2" s="19">
        <v>0.395</v>
      </c>
    </row>
    <row r="3" ht="14.25" customHeight="1">
      <c r="A3" s="20"/>
      <c r="B3" s="20"/>
      <c r="C3" s="1"/>
      <c r="D3" s="1"/>
      <c r="E3" s="1"/>
      <c r="F3" s="1"/>
      <c r="G3" s="18">
        <v>1.0</v>
      </c>
      <c r="H3" s="21">
        <v>5968.0</v>
      </c>
      <c r="I3" s="22">
        <v>0.605</v>
      </c>
    </row>
    <row r="4" ht="14.25" customHeight="1">
      <c r="A4" s="23"/>
      <c r="B4" s="23"/>
      <c r="C4" s="1"/>
      <c r="D4" s="1"/>
      <c r="E4" s="1"/>
      <c r="F4" s="1"/>
      <c r="G4" s="24"/>
      <c r="H4" s="25"/>
      <c r="I4" s="26"/>
    </row>
    <row r="5" ht="14.25" customHeight="1">
      <c r="A5" s="23"/>
      <c r="B5" s="23"/>
      <c r="C5" s="1"/>
      <c r="D5" s="1"/>
      <c r="E5" s="1"/>
      <c r="F5" s="1"/>
      <c r="G5" s="24"/>
      <c r="H5" s="25"/>
      <c r="I5" s="26"/>
    </row>
    <row r="6" ht="14.25" customHeight="1">
      <c r="A6" s="27" t="s">
        <v>22</v>
      </c>
      <c r="B6" s="27" t="s">
        <v>23</v>
      </c>
      <c r="C6" s="1"/>
      <c r="D6" s="1"/>
      <c r="E6" s="1"/>
      <c r="F6" s="1"/>
      <c r="G6" s="6"/>
      <c r="H6" s="17"/>
      <c r="I6" s="6"/>
    </row>
    <row r="7" ht="14.25" customHeight="1">
      <c r="A7" s="27" t="s">
        <v>24</v>
      </c>
      <c r="B7" s="28">
        <v>0.5427000051</v>
      </c>
      <c r="C7" s="1"/>
      <c r="D7" s="1"/>
      <c r="E7" s="14" t="s">
        <v>25</v>
      </c>
      <c r="F7" s="1"/>
      <c r="G7" s="17" t="s">
        <v>26</v>
      </c>
      <c r="H7" s="29" t="s">
        <v>19</v>
      </c>
      <c r="I7" s="29" t="s">
        <v>19</v>
      </c>
    </row>
    <row r="8" ht="14.25" customHeight="1">
      <c r="A8" s="27" t="s">
        <v>27</v>
      </c>
      <c r="B8" s="28">
        <v>0.6047831374</v>
      </c>
      <c r="C8" s="1"/>
      <c r="D8" s="1"/>
      <c r="E8" s="1"/>
      <c r="F8" s="1"/>
      <c r="G8" s="18">
        <v>0.0</v>
      </c>
      <c r="H8" s="18">
        <v>8980.0</v>
      </c>
      <c r="I8" s="19">
        <v>0.457</v>
      </c>
    </row>
    <row r="9" ht="14.25" customHeight="1">
      <c r="A9" s="20"/>
      <c r="B9" s="20"/>
      <c r="C9" s="1"/>
      <c r="D9" s="1"/>
      <c r="E9" s="1"/>
      <c r="F9" s="1"/>
      <c r="G9" s="18">
        <v>1.0</v>
      </c>
      <c r="H9" s="18">
        <v>10657.0</v>
      </c>
      <c r="I9" s="19">
        <v>0.543</v>
      </c>
    </row>
    <row r="10" ht="14.25" customHeight="1">
      <c r="A10" s="16" t="s">
        <v>28</v>
      </c>
      <c r="B10" s="30">
        <v>1.645</v>
      </c>
      <c r="C10" s="1"/>
      <c r="D10" s="1"/>
      <c r="E10" s="1"/>
      <c r="F10" s="1"/>
      <c r="G10" s="1"/>
      <c r="H10" s="1"/>
      <c r="I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</row>
    <row r="12" ht="14.25" customHeight="1">
      <c r="A12" s="31" t="s">
        <v>29</v>
      </c>
      <c r="B12" s="1"/>
      <c r="C12" s="1"/>
      <c r="D12" s="1"/>
      <c r="E12" s="1"/>
      <c r="F12" s="1"/>
      <c r="G12" s="1"/>
      <c r="H12" s="1"/>
      <c r="I12" s="1"/>
    </row>
    <row r="13" ht="14.25" customHeight="1">
      <c r="A13" s="20"/>
      <c r="B13" s="20"/>
      <c r="C13" s="1"/>
      <c r="D13" s="1"/>
      <c r="E13" s="1"/>
      <c r="F13" s="1"/>
      <c r="G13" s="1"/>
      <c r="H13" s="1"/>
      <c r="I13" s="1"/>
    </row>
    <row r="14" ht="14.25" customHeight="1">
      <c r="A14" s="16" t="s">
        <v>30</v>
      </c>
      <c r="B14" s="17" t="s">
        <v>31</v>
      </c>
      <c r="C14" s="1"/>
      <c r="D14" s="1"/>
      <c r="E14" s="1"/>
      <c r="F14" s="1"/>
      <c r="G14" s="1"/>
      <c r="H14" s="1"/>
      <c r="I14" s="1"/>
    </row>
    <row r="15" ht="14.25" customHeight="1">
      <c r="A15" s="20"/>
      <c r="B15" s="20"/>
      <c r="C15" s="1"/>
      <c r="D15" s="1"/>
      <c r="E15" s="1"/>
      <c r="F15" s="1"/>
      <c r="G15" s="1"/>
      <c r="H15" s="1"/>
      <c r="I15" s="1"/>
    </row>
    <row r="16" ht="14.25" customHeight="1">
      <c r="A16" s="16" t="s">
        <v>32</v>
      </c>
      <c r="B16" s="17" t="s">
        <v>33</v>
      </c>
      <c r="C16" s="1"/>
      <c r="D16" s="1"/>
      <c r="E16" s="1"/>
      <c r="F16" s="1"/>
      <c r="G16" s="1"/>
      <c r="H16" s="1"/>
      <c r="I16" s="1"/>
    </row>
    <row r="17" ht="14.25" customHeight="1">
      <c r="A17" s="16" t="s">
        <v>34</v>
      </c>
      <c r="B17" s="17" t="s">
        <v>35</v>
      </c>
      <c r="C17" s="1"/>
      <c r="D17" s="1"/>
      <c r="E17" s="1"/>
      <c r="F17" s="1"/>
      <c r="G17" s="1"/>
      <c r="H17" s="1"/>
      <c r="I17" s="1"/>
    </row>
    <row r="18" ht="14.25" customHeight="1">
      <c r="A18" s="16" t="s">
        <v>36</v>
      </c>
      <c r="B18" s="17" t="s">
        <v>37</v>
      </c>
      <c r="C18" s="1"/>
      <c r="D18" s="1"/>
      <c r="E18" s="1"/>
      <c r="F18" s="1"/>
      <c r="G18" s="1"/>
      <c r="H18" s="1"/>
      <c r="I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</row>
    <row r="20" ht="14.25" customHeight="1">
      <c r="A20" s="1" t="s">
        <v>30</v>
      </c>
      <c r="B20" s="18">
        <v>12.37963043</v>
      </c>
      <c r="C20" s="1"/>
      <c r="D20" s="1"/>
      <c r="E20" s="1"/>
      <c r="F20" s="1"/>
      <c r="G20" s="1"/>
      <c r="H20" s="1"/>
      <c r="I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</row>
    <row r="22" ht="14.25" customHeight="1">
      <c r="A22" s="31" t="s">
        <v>38</v>
      </c>
      <c r="B22" s="1"/>
      <c r="C22" s="1"/>
      <c r="D22" s="1"/>
      <c r="E22" s="1"/>
      <c r="F22" s="1"/>
      <c r="G22" s="1"/>
      <c r="H22" s="1"/>
      <c r="I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</row>
    <row r="28" ht="14.25" customHeight="1">
      <c r="A28" s="14" t="s">
        <v>39</v>
      </c>
      <c r="B28" s="1"/>
      <c r="C28" s="1"/>
      <c r="D28" s="1"/>
      <c r="E28" s="1"/>
      <c r="F28" s="1"/>
      <c r="G28" s="1"/>
      <c r="H28" s="1"/>
      <c r="I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21.57"/>
    <col customWidth="1" min="3" max="3" width="8.71"/>
    <col customWidth="1" min="4" max="4" width="17.43"/>
    <col customWidth="1" min="5" max="5" width="15.29"/>
    <col customWidth="1" min="6" max="6" width="30.86"/>
    <col customWidth="1" min="7" max="7" width="22.43"/>
    <col customWidth="1" min="8" max="26" width="8.71"/>
  </cols>
  <sheetData>
    <row r="1" ht="14.25" customHeight="1">
      <c r="D1" s="32"/>
      <c r="E1" s="33" t="s">
        <v>40</v>
      </c>
      <c r="F1" s="33" t="s">
        <v>41</v>
      </c>
      <c r="G1" s="33" t="s">
        <v>42</v>
      </c>
    </row>
    <row r="2" ht="14.25" customHeight="1">
      <c r="A2" s="34" t="s">
        <v>22</v>
      </c>
      <c r="B2" s="35" t="s">
        <v>23</v>
      </c>
      <c r="D2" s="36" t="s">
        <v>43</v>
      </c>
      <c r="E2" s="37">
        <v>0.0</v>
      </c>
      <c r="F2" s="38">
        <v>3900.0</v>
      </c>
      <c r="G2" s="39">
        <v>0.395</v>
      </c>
    </row>
    <row r="3" ht="14.25" customHeight="1">
      <c r="A3" s="40" t="s">
        <v>24</v>
      </c>
      <c r="B3" s="41">
        <v>0.5427000051</v>
      </c>
      <c r="D3" s="42"/>
      <c r="E3" s="37">
        <v>1.0</v>
      </c>
      <c r="F3" s="38">
        <v>5968.0</v>
      </c>
      <c r="G3" s="39">
        <v>0.605</v>
      </c>
    </row>
    <row r="4" ht="14.25" customHeight="1">
      <c r="A4" s="43" t="s">
        <v>27</v>
      </c>
      <c r="B4" s="44">
        <v>0.6047831374</v>
      </c>
      <c r="E4" s="45" t="s">
        <v>44</v>
      </c>
      <c r="F4" s="46">
        <v>9868.0</v>
      </c>
      <c r="G4" s="47">
        <f>SUM(G2:G3)</f>
        <v>1</v>
      </c>
    </row>
    <row r="5" ht="14.25" customHeight="1"/>
    <row r="6" ht="14.25" customHeight="1">
      <c r="D6" s="32"/>
      <c r="E6" s="33" t="s">
        <v>40</v>
      </c>
      <c r="F6" s="33" t="s">
        <v>41</v>
      </c>
      <c r="G6" s="33" t="s">
        <v>42</v>
      </c>
    </row>
    <row r="7" ht="14.25" customHeight="1">
      <c r="D7" s="36" t="s">
        <v>45</v>
      </c>
      <c r="E7" s="37">
        <v>0.0</v>
      </c>
      <c r="F7" s="38">
        <v>8980.0</v>
      </c>
      <c r="G7" s="39">
        <v>0.457</v>
      </c>
    </row>
    <row r="8" ht="14.25" customHeight="1">
      <c r="D8" s="42"/>
      <c r="E8" s="48">
        <v>1.0</v>
      </c>
      <c r="F8" s="38">
        <v>10657.0</v>
      </c>
      <c r="G8" s="39">
        <v>0.543</v>
      </c>
    </row>
    <row r="9" ht="14.25" customHeight="1">
      <c r="E9" s="45" t="s">
        <v>44</v>
      </c>
      <c r="F9" s="46">
        <f t="shared" ref="F9:G9" si="1">SUM(F7:F8)</f>
        <v>19637</v>
      </c>
      <c r="G9" s="47">
        <f t="shared" si="1"/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D2:D3"/>
    <mergeCell ref="D7:D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21.71"/>
    <col customWidth="1" min="3" max="3" width="7.57"/>
    <col customWidth="1" min="4" max="4" width="12.0"/>
    <col customWidth="1" min="5" max="5" width="13.71"/>
    <col customWidth="1" min="6" max="6" width="15.43"/>
    <col customWidth="1" min="7" max="7" width="17.57"/>
    <col customWidth="1" min="8" max="8" width="9.14"/>
    <col customWidth="1" min="9" max="9" width="9.86"/>
    <col customWidth="1" min="10" max="26" width="8.71"/>
  </cols>
  <sheetData>
    <row r="1" ht="14.25" customHeight="1"/>
    <row r="2" ht="14.25" customHeight="1">
      <c r="A2" s="49"/>
      <c r="B2" s="49"/>
      <c r="C2" s="49"/>
      <c r="D2" s="49"/>
      <c r="E2" s="49"/>
      <c r="G2" s="49"/>
      <c r="I2" s="49"/>
    </row>
    <row r="3" ht="14.25" customHeight="1">
      <c r="A3" s="49" t="s">
        <v>46</v>
      </c>
      <c r="B3" s="49" t="s">
        <v>47</v>
      </c>
      <c r="C3" s="49" t="s">
        <v>48</v>
      </c>
      <c r="D3" s="49" t="s">
        <v>49</v>
      </c>
      <c r="E3" s="49" t="s">
        <v>50</v>
      </c>
      <c r="F3" s="49" t="s">
        <v>51</v>
      </c>
      <c r="G3" s="49" t="s">
        <v>52</v>
      </c>
      <c r="H3" s="49" t="s">
        <v>53</v>
      </c>
      <c r="I3" s="49" t="s">
        <v>54</v>
      </c>
    </row>
    <row r="4" ht="14.25" customHeight="1">
      <c r="A4" s="50">
        <v>4852218.0</v>
      </c>
      <c r="B4" s="51">
        <v>102004.0</v>
      </c>
      <c r="C4" s="52">
        <f>B4/A4</f>
        <v>0.02102213874</v>
      </c>
      <c r="D4" s="51">
        <v>34890.0</v>
      </c>
      <c r="E4" s="53">
        <f>D4/B4</f>
        <v>0.34204541</v>
      </c>
      <c r="F4" s="54">
        <v>9868.0</v>
      </c>
      <c r="G4" s="53"/>
      <c r="H4" s="54">
        <v>5968.0</v>
      </c>
      <c r="I4" s="53"/>
    </row>
    <row r="5" ht="14.25" customHeight="1">
      <c r="H5" s="55">
        <f>H4/D4</f>
        <v>0.1710518773</v>
      </c>
    </row>
    <row r="6" ht="14.25" customHeight="1">
      <c r="A6" s="49" t="s">
        <v>46</v>
      </c>
      <c r="B6" s="49" t="s">
        <v>47</v>
      </c>
      <c r="C6" s="49" t="s">
        <v>49</v>
      </c>
      <c r="D6" s="49" t="s">
        <v>51</v>
      </c>
      <c r="E6" s="49" t="s">
        <v>53</v>
      </c>
    </row>
    <row r="7" ht="14.25" customHeight="1">
      <c r="A7" s="50">
        <v>4852218.0</v>
      </c>
      <c r="B7" s="51">
        <v>102004.0</v>
      </c>
      <c r="C7" s="51">
        <v>34890.0</v>
      </c>
      <c r="D7" s="54">
        <v>9868.0</v>
      </c>
      <c r="E7" s="54">
        <v>5968.0</v>
      </c>
    </row>
    <row r="8" ht="14.25" customHeight="1">
      <c r="B8" s="55"/>
      <c r="C8" s="55"/>
      <c r="D8" s="55"/>
      <c r="E8" s="55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3" width="25.43"/>
    <col customWidth="1" min="4" max="4" width="27.86"/>
    <col customWidth="1" min="5" max="5" width="25.43"/>
    <col customWidth="1" min="6" max="6" width="8.71"/>
    <col customWidth="1" min="7" max="7" width="25.0"/>
    <col customWidth="1" min="8" max="8" width="25.43"/>
    <col customWidth="1" min="9" max="26" width="8.71"/>
  </cols>
  <sheetData>
    <row r="1" ht="14.25" customHeight="1">
      <c r="A1" s="56" t="s">
        <v>55</v>
      </c>
      <c r="B1" s="56" t="s">
        <v>56</v>
      </c>
      <c r="C1" s="56" t="s">
        <v>57</v>
      </c>
      <c r="D1" s="56" t="s">
        <v>58</v>
      </c>
      <c r="E1" s="57" t="s">
        <v>44</v>
      </c>
    </row>
    <row r="2" ht="14.25" customHeight="1">
      <c r="A2" s="58" t="s">
        <v>57</v>
      </c>
      <c r="B2" s="59" t="s">
        <v>57</v>
      </c>
      <c r="C2" s="59">
        <v>185.0</v>
      </c>
      <c r="D2" s="59">
        <v>211.0</v>
      </c>
      <c r="E2" s="59">
        <f t="shared" ref="E2:E5" si="1">SUM(C2:D2)</f>
        <v>396</v>
      </c>
      <c r="F2" s="59" t="s">
        <v>59</v>
      </c>
    </row>
    <row r="3" ht="14.25" customHeight="1">
      <c r="A3" s="60"/>
      <c r="B3" s="57" t="s">
        <v>58</v>
      </c>
      <c r="C3" s="57">
        <v>0.0</v>
      </c>
      <c r="D3" s="57">
        <v>75.0</v>
      </c>
      <c r="E3" s="57">
        <f t="shared" si="1"/>
        <v>75</v>
      </c>
      <c r="F3" s="59" t="s">
        <v>59</v>
      </c>
    </row>
    <row r="4" ht="14.25" customHeight="1">
      <c r="A4" s="58" t="s">
        <v>58</v>
      </c>
      <c r="B4" s="59" t="s">
        <v>57</v>
      </c>
      <c r="C4" s="59">
        <v>251.0</v>
      </c>
      <c r="D4" s="59">
        <v>303.0</v>
      </c>
      <c r="E4" s="59">
        <f t="shared" si="1"/>
        <v>554</v>
      </c>
      <c r="F4" s="59" t="s">
        <v>59</v>
      </c>
    </row>
    <row r="5" ht="14.25" customHeight="1">
      <c r="A5" s="60"/>
      <c r="B5" s="57" t="s">
        <v>58</v>
      </c>
      <c r="C5" s="57">
        <v>0.0</v>
      </c>
      <c r="D5" s="57">
        <v>36234.0</v>
      </c>
      <c r="E5" s="57">
        <f t="shared" si="1"/>
        <v>36234</v>
      </c>
      <c r="F5" s="59">
        <f>E5</f>
        <v>36234</v>
      </c>
    </row>
    <row r="6" ht="14.25" customHeight="1">
      <c r="C6" s="59">
        <f t="shared" ref="C6:E6" si="2">SUM(C2:C5)</f>
        <v>436</v>
      </c>
      <c r="D6" s="59">
        <f t="shared" si="2"/>
        <v>36823</v>
      </c>
      <c r="E6" s="59">
        <f t="shared" si="2"/>
        <v>37259</v>
      </c>
    </row>
    <row r="7" ht="14.25" customHeight="1"/>
    <row r="8" ht="14.25" customHeight="1"/>
    <row r="9" ht="14.25" customHeight="1">
      <c r="A9" s="59" t="s">
        <v>60</v>
      </c>
      <c r="B9" s="59" t="s">
        <v>61</v>
      </c>
      <c r="C9" s="59" t="s">
        <v>62</v>
      </c>
      <c r="D9" s="59" t="s">
        <v>63</v>
      </c>
      <c r="E9" s="59" t="s">
        <v>64</v>
      </c>
      <c r="F9" s="59" t="s">
        <v>65</v>
      </c>
      <c r="G9" s="59" t="s">
        <v>66</v>
      </c>
      <c r="H9" s="59" t="s">
        <v>67</v>
      </c>
      <c r="I9" s="59" t="s">
        <v>68</v>
      </c>
      <c r="J9" s="59" t="s">
        <v>69</v>
      </c>
      <c r="K9" s="59" t="s">
        <v>70</v>
      </c>
      <c r="L9" s="59" t="s">
        <v>71</v>
      </c>
    </row>
    <row r="10" ht="14.25" customHeight="1">
      <c r="A10" s="59" t="s">
        <v>72</v>
      </c>
      <c r="B10" s="61" t="s">
        <v>73</v>
      </c>
      <c r="C10" s="59" t="s">
        <v>74</v>
      </c>
      <c r="D10" s="62" t="s">
        <v>75</v>
      </c>
      <c r="E10" s="59" t="s">
        <v>76</v>
      </c>
      <c r="F10" s="59" t="s">
        <v>77</v>
      </c>
      <c r="G10" s="59" t="s">
        <v>72</v>
      </c>
      <c r="H10" s="59" t="s">
        <v>78</v>
      </c>
      <c r="I10" s="59" t="s">
        <v>79</v>
      </c>
      <c r="J10" s="59" t="s">
        <v>80</v>
      </c>
      <c r="K10" s="59">
        <v>-1.0</v>
      </c>
      <c r="L10" s="59">
        <v>0.0</v>
      </c>
    </row>
    <row r="11" ht="14.25" customHeight="1">
      <c r="A11" s="59" t="s">
        <v>72</v>
      </c>
      <c r="C11" s="59" t="s">
        <v>74</v>
      </c>
      <c r="D11" s="59" t="s">
        <v>81</v>
      </c>
      <c r="E11" s="59" t="s">
        <v>82</v>
      </c>
      <c r="F11" s="59" t="s">
        <v>77</v>
      </c>
      <c r="G11" s="59" t="s">
        <v>72</v>
      </c>
      <c r="H11" s="59" t="s">
        <v>78</v>
      </c>
      <c r="I11" s="59" t="s">
        <v>79</v>
      </c>
      <c r="J11" s="59" t="s">
        <v>83</v>
      </c>
      <c r="K11" s="59">
        <v>-1.0</v>
      </c>
      <c r="L11" s="59">
        <v>0.0</v>
      </c>
    </row>
    <row r="12" ht="14.25" customHeight="1">
      <c r="A12" s="59" t="s">
        <v>72</v>
      </c>
      <c r="C12" s="59" t="s">
        <v>74</v>
      </c>
      <c r="D12" s="59" t="s">
        <v>84</v>
      </c>
      <c r="E12" s="59" t="s">
        <v>85</v>
      </c>
      <c r="F12" s="59" t="s">
        <v>77</v>
      </c>
      <c r="G12" s="59" t="s">
        <v>72</v>
      </c>
      <c r="H12" s="59" t="s">
        <v>78</v>
      </c>
      <c r="I12" s="59" t="s">
        <v>79</v>
      </c>
      <c r="J12" s="59" t="s">
        <v>86</v>
      </c>
      <c r="K12" s="59">
        <v>-1.0</v>
      </c>
      <c r="L12" s="59">
        <v>0.0</v>
      </c>
    </row>
    <row r="13" ht="14.25" customHeight="1">
      <c r="A13" s="59" t="s">
        <v>72</v>
      </c>
      <c r="B13" s="61" t="s">
        <v>87</v>
      </c>
      <c r="C13" s="59" t="s">
        <v>88</v>
      </c>
      <c r="D13" s="62" t="s">
        <v>75</v>
      </c>
      <c r="E13" s="59" t="s">
        <v>76</v>
      </c>
      <c r="F13" s="59" t="s">
        <v>77</v>
      </c>
      <c r="G13" s="59" t="s">
        <v>72</v>
      </c>
      <c r="H13" s="59" t="s">
        <v>78</v>
      </c>
      <c r="I13" s="59" t="s">
        <v>79</v>
      </c>
      <c r="J13" s="59" t="s">
        <v>80</v>
      </c>
      <c r="K13" s="59">
        <v>-1.0</v>
      </c>
      <c r="L13" s="59">
        <v>0.0</v>
      </c>
    </row>
    <row r="14" ht="14.25" customHeight="1">
      <c r="A14" s="59" t="s">
        <v>72</v>
      </c>
      <c r="C14" s="59" t="s">
        <v>88</v>
      </c>
      <c r="D14" s="59" t="s">
        <v>81</v>
      </c>
      <c r="E14" s="59" t="s">
        <v>82</v>
      </c>
      <c r="F14" s="59" t="s">
        <v>77</v>
      </c>
      <c r="G14" s="59" t="s">
        <v>72</v>
      </c>
      <c r="H14" s="59" t="s">
        <v>78</v>
      </c>
      <c r="I14" s="59" t="s">
        <v>79</v>
      </c>
      <c r="J14" s="59" t="s">
        <v>83</v>
      </c>
      <c r="K14" s="59">
        <v>-1.0</v>
      </c>
      <c r="L14" s="59">
        <v>0.0</v>
      </c>
    </row>
    <row r="15" ht="14.25" customHeight="1">
      <c r="A15" s="59" t="s">
        <v>72</v>
      </c>
      <c r="C15" s="59" t="s">
        <v>88</v>
      </c>
      <c r="D15" s="59" t="s">
        <v>84</v>
      </c>
      <c r="E15" s="59" t="s">
        <v>85</v>
      </c>
      <c r="F15" s="59" t="s">
        <v>77</v>
      </c>
      <c r="G15" s="59" t="s">
        <v>72</v>
      </c>
      <c r="H15" s="59" t="s">
        <v>78</v>
      </c>
      <c r="I15" s="59" t="s">
        <v>79</v>
      </c>
      <c r="J15" s="59" t="s">
        <v>86</v>
      </c>
      <c r="K15" s="59">
        <v>-1.0</v>
      </c>
      <c r="L15" s="59">
        <v>0.0</v>
      </c>
    </row>
    <row r="16" ht="14.25" customHeight="1"/>
    <row r="17" ht="14.25" customHeight="1">
      <c r="B17" s="59" t="s">
        <v>60</v>
      </c>
      <c r="C17" s="59" t="s">
        <v>61</v>
      </c>
      <c r="D17" s="59" t="s">
        <v>62</v>
      </c>
      <c r="E17" s="59" t="s">
        <v>89</v>
      </c>
      <c r="F17" s="59" t="s">
        <v>71</v>
      </c>
      <c r="G17" s="59" t="s">
        <v>63</v>
      </c>
      <c r="H17" s="59" t="s">
        <v>64</v>
      </c>
      <c r="I17" s="59" t="s">
        <v>65</v>
      </c>
      <c r="J17" s="59" t="s">
        <v>66</v>
      </c>
      <c r="K17" s="59" t="s">
        <v>67</v>
      </c>
      <c r="L17" s="59" t="s">
        <v>68</v>
      </c>
      <c r="M17" s="59" t="s">
        <v>69</v>
      </c>
      <c r="N17" s="59" t="s">
        <v>70</v>
      </c>
    </row>
    <row r="18" ht="14.25" customHeight="1">
      <c r="A18" s="59">
        <v>38630.0</v>
      </c>
      <c r="B18" s="59" t="s">
        <v>90</v>
      </c>
      <c r="C18" s="61" t="s">
        <v>91</v>
      </c>
      <c r="D18" s="59" t="s">
        <v>92</v>
      </c>
      <c r="E18" s="59" t="s">
        <v>90</v>
      </c>
      <c r="F18" s="59">
        <v>1.0</v>
      </c>
      <c r="G18" s="59" t="s">
        <v>93</v>
      </c>
      <c r="H18" s="59" t="s">
        <v>94</v>
      </c>
      <c r="I18" s="59" t="s">
        <v>77</v>
      </c>
      <c r="J18" s="59" t="s">
        <v>90</v>
      </c>
      <c r="K18" s="59" t="s">
        <v>78</v>
      </c>
      <c r="L18" s="59" t="s">
        <v>79</v>
      </c>
      <c r="M18" s="59" t="s">
        <v>95</v>
      </c>
      <c r="N18" s="59">
        <v>4.0</v>
      </c>
    </row>
    <row r="19" ht="14.25" customHeight="1">
      <c r="A19" s="59">
        <v>38625.0</v>
      </c>
      <c r="B19" s="59" t="s">
        <v>90</v>
      </c>
      <c r="D19" s="59" t="s">
        <v>92</v>
      </c>
      <c r="E19" s="59" t="s">
        <v>90</v>
      </c>
      <c r="F19" s="59">
        <v>1.0</v>
      </c>
      <c r="G19" s="59" t="s">
        <v>96</v>
      </c>
      <c r="H19" s="59" t="s">
        <v>97</v>
      </c>
      <c r="I19" s="59" t="s">
        <v>77</v>
      </c>
      <c r="J19" s="59" t="s">
        <v>90</v>
      </c>
      <c r="K19" s="59" t="s">
        <v>78</v>
      </c>
      <c r="L19" s="59" t="s">
        <v>79</v>
      </c>
      <c r="M19" s="59" t="s">
        <v>98</v>
      </c>
      <c r="N19" s="59">
        <v>4.0</v>
      </c>
    </row>
    <row r="20" ht="14.25" customHeight="1">
      <c r="A20" s="59">
        <v>38624.0</v>
      </c>
      <c r="B20" s="59" t="s">
        <v>90</v>
      </c>
      <c r="C20" s="59" t="s">
        <v>99</v>
      </c>
      <c r="D20" s="59" t="s">
        <v>100</v>
      </c>
      <c r="E20" s="59" t="s">
        <v>90</v>
      </c>
      <c r="F20" s="59">
        <v>0.0</v>
      </c>
      <c r="G20" s="59" t="s">
        <v>96</v>
      </c>
      <c r="H20" s="59" t="s">
        <v>97</v>
      </c>
      <c r="I20" s="59" t="s">
        <v>77</v>
      </c>
      <c r="J20" s="59" t="s">
        <v>90</v>
      </c>
      <c r="K20" s="59" t="s">
        <v>78</v>
      </c>
      <c r="L20" s="59" t="s">
        <v>79</v>
      </c>
      <c r="M20" s="59" t="s">
        <v>98</v>
      </c>
      <c r="N20" s="59">
        <v>4.0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2:A3"/>
    <mergeCell ref="A4:A5"/>
    <mergeCell ref="B10:B12"/>
    <mergeCell ref="B13:B15"/>
    <mergeCell ref="C18:C19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63" t="s">
        <v>101</v>
      </c>
      <c r="B1" s="63" t="s">
        <v>102</v>
      </c>
      <c r="C1" s="64" t="s">
        <v>103</v>
      </c>
    </row>
    <row r="2" ht="14.25" customHeight="1">
      <c r="A2" s="65" t="s">
        <v>36</v>
      </c>
      <c r="B2" s="66" t="s">
        <v>36</v>
      </c>
      <c r="C2" s="66" t="s">
        <v>59</v>
      </c>
    </row>
    <row r="3" ht="14.25" customHeight="1">
      <c r="A3" s="67"/>
      <c r="B3" s="68">
        <v>1.0</v>
      </c>
      <c r="C3" s="68" t="s">
        <v>59</v>
      </c>
    </row>
    <row r="4" ht="14.25" customHeight="1">
      <c r="A4" s="65">
        <v>1.0</v>
      </c>
      <c r="B4" s="66" t="s">
        <v>36</v>
      </c>
      <c r="C4" s="66" t="s">
        <v>59</v>
      </c>
    </row>
    <row r="5" ht="14.25" customHeight="1">
      <c r="A5" s="67"/>
      <c r="B5" s="68">
        <v>1.0</v>
      </c>
      <c r="C5" s="69" t="s">
        <v>104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2:A3"/>
    <mergeCell ref="A4:A5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6.0"/>
    <col customWidth="1" min="3" max="3" width="13.29"/>
    <col customWidth="1" min="4" max="7" width="11.86"/>
    <col customWidth="1" min="8" max="8" width="8.71"/>
    <col customWidth="1" min="9" max="9" width="9.86"/>
    <col customWidth="1" min="10" max="26" width="8.71"/>
  </cols>
  <sheetData>
    <row r="1" ht="14.25" customHeight="1">
      <c r="A1" s="70" t="s">
        <v>18</v>
      </c>
      <c r="B1" s="70" t="s">
        <v>40</v>
      </c>
      <c r="C1" s="70" t="s">
        <v>78</v>
      </c>
      <c r="D1" s="70" t="s">
        <v>105</v>
      </c>
      <c r="E1" s="70" t="s">
        <v>106</v>
      </c>
      <c r="F1" s="70" t="s">
        <v>107</v>
      </c>
      <c r="G1" s="70" t="s">
        <v>108</v>
      </c>
      <c r="H1" s="71" t="s">
        <v>44</v>
      </c>
      <c r="I1" s="70" t="s">
        <v>109</v>
      </c>
      <c r="J1" s="70" t="s">
        <v>110</v>
      </c>
      <c r="K1" s="70" t="s">
        <v>111</v>
      </c>
      <c r="L1" s="70" t="s">
        <v>112</v>
      </c>
    </row>
    <row r="2" ht="14.25" customHeight="1">
      <c r="A2" s="72" t="s">
        <v>113</v>
      </c>
      <c r="B2" s="73">
        <v>0.0</v>
      </c>
      <c r="C2" s="39">
        <v>0.40212264150943394</v>
      </c>
      <c r="D2" s="39">
        <v>0.3952855847688123</v>
      </c>
      <c r="E2" s="39">
        <v>0.38844086021505375</v>
      </c>
      <c r="F2" s="39">
        <v>0.3975409836065574</v>
      </c>
      <c r="G2" s="39">
        <v>0.3958197256694971</v>
      </c>
      <c r="H2" s="74">
        <v>0.39521686258613703</v>
      </c>
      <c r="I2" s="39">
        <v>0.3958419591538709</v>
      </c>
      <c r="J2" s="39">
        <v>0.004935077690083626</v>
      </c>
      <c r="K2" s="39">
        <v>0.39090688146378727</v>
      </c>
      <c r="L2" s="39">
        <v>0.4007770368439545</v>
      </c>
    </row>
    <row r="3" ht="14.25" customHeight="1">
      <c r="A3" s="42"/>
      <c r="B3" s="75">
        <v>1.0</v>
      </c>
      <c r="C3" s="76">
        <v>0.597877358490566</v>
      </c>
      <c r="D3" s="76">
        <v>0.6047144152311876</v>
      </c>
      <c r="E3" s="76">
        <v>0.6115591397849462</v>
      </c>
      <c r="F3" s="76">
        <v>0.6024590163934426</v>
      </c>
      <c r="G3" s="76">
        <v>0.6041802743305029</v>
      </c>
      <c r="H3" s="77">
        <v>0.604783137413863</v>
      </c>
      <c r="I3" s="76">
        <v>0.6041580408461291</v>
      </c>
      <c r="J3" s="76">
        <v>0.004935077690083647</v>
      </c>
      <c r="K3" s="78">
        <v>0.5992229631560455</v>
      </c>
      <c r="L3" s="78">
        <v>0.6090931185362127</v>
      </c>
    </row>
    <row r="4" ht="14.25" customHeight="1">
      <c r="A4" s="79" t="s">
        <v>114</v>
      </c>
      <c r="B4" s="73">
        <v>0.0</v>
      </c>
      <c r="C4" s="39">
        <v>0.5672791938352104</v>
      </c>
      <c r="D4" s="39">
        <v>0.4665359156656043</v>
      </c>
      <c r="E4" s="39">
        <v>0.49974345818368393</v>
      </c>
      <c r="F4" s="39">
        <v>0.4050599895670318</v>
      </c>
      <c r="G4" s="39">
        <v>0.42661671281967745</v>
      </c>
      <c r="H4" s="74">
        <v>0.45729999490757245</v>
      </c>
      <c r="I4" s="39">
        <v>0.47304705401424163</v>
      </c>
      <c r="J4" s="39">
        <v>0.06405623819934392</v>
      </c>
      <c r="K4" s="39">
        <v>0.4089908158148977</v>
      </c>
      <c r="L4" s="39">
        <v>0.5371032922135855</v>
      </c>
    </row>
    <row r="5" ht="14.25" customHeight="1">
      <c r="B5" s="80">
        <v>1.0</v>
      </c>
      <c r="C5" s="47">
        <v>0.4327208061647896</v>
      </c>
      <c r="D5" s="47">
        <v>0.5334640843343957</v>
      </c>
      <c r="E5" s="47">
        <v>0.5002565418163161</v>
      </c>
      <c r="F5" s="47">
        <v>0.5949400104329682</v>
      </c>
      <c r="G5" s="47">
        <v>0.5733832871803225</v>
      </c>
      <c r="H5" s="81">
        <v>0.5427000050924276</v>
      </c>
      <c r="I5" s="47">
        <v>0.5269529459857584</v>
      </c>
      <c r="J5" s="47">
        <v>0.06405623819934522</v>
      </c>
      <c r="K5" s="82">
        <v>0.4628967077864131</v>
      </c>
      <c r="L5" s="82">
        <v>0.5910091841851036</v>
      </c>
    </row>
    <row r="6" ht="14.25" customHeight="1"/>
    <row r="7" ht="14.25" customHeight="1"/>
    <row r="8" ht="14.25" customHeight="1">
      <c r="A8" s="33" t="s">
        <v>18</v>
      </c>
      <c r="B8" s="70" t="s">
        <v>40</v>
      </c>
      <c r="C8" s="70">
        <v>1.0</v>
      </c>
      <c r="D8" s="70">
        <v>2.0</v>
      </c>
      <c r="E8" s="70">
        <v>3.0</v>
      </c>
      <c r="F8" s="70">
        <v>4.0</v>
      </c>
      <c r="G8" s="83" t="s">
        <v>44</v>
      </c>
    </row>
    <row r="9" ht="14.25" customHeight="1">
      <c r="A9" s="72" t="s">
        <v>113</v>
      </c>
      <c r="B9" s="73">
        <v>0.0</v>
      </c>
      <c r="C9" s="84">
        <v>0.4550970873786408</v>
      </c>
      <c r="D9" s="84">
        <v>0.340654415060511</v>
      </c>
      <c r="E9" s="84">
        <v>0.3570691434468524</v>
      </c>
      <c r="F9" s="84">
        <v>0.32434402332361517</v>
      </c>
      <c r="G9" s="74">
        <v>0.39043577269433805</v>
      </c>
    </row>
    <row r="10" ht="14.25" customHeight="1">
      <c r="A10" s="42"/>
      <c r="B10" s="73">
        <v>1.0</v>
      </c>
      <c r="C10" s="84">
        <v>0.5449029126213593</v>
      </c>
      <c r="D10" s="84">
        <v>0.659345584939489</v>
      </c>
      <c r="E10" s="84">
        <v>0.6429308565531475</v>
      </c>
      <c r="F10" s="84">
        <v>0.6756559766763849</v>
      </c>
      <c r="G10" s="77">
        <v>0.609564227305662</v>
      </c>
    </row>
    <row r="11" ht="14.25" customHeight="1">
      <c r="A11" s="79" t="s">
        <v>114</v>
      </c>
      <c r="B11" s="73">
        <v>0.0</v>
      </c>
      <c r="C11" s="84">
        <v>0.5524788391777509</v>
      </c>
      <c r="D11" s="84">
        <v>0.3683250846574629</v>
      </c>
      <c r="E11" s="84">
        <v>0.33232211803640377</v>
      </c>
      <c r="F11" s="84">
        <v>0.32969602494154326</v>
      </c>
      <c r="G11" s="74">
        <v>0.43899240478662366</v>
      </c>
    </row>
    <row r="12" ht="14.25" customHeight="1">
      <c r="B12" s="80">
        <v>1.0</v>
      </c>
      <c r="C12" s="85">
        <v>0.4475211608222491</v>
      </c>
      <c r="D12" s="85">
        <v>0.6316749153425372</v>
      </c>
      <c r="E12" s="85">
        <v>0.6676778819635962</v>
      </c>
      <c r="F12" s="85">
        <v>0.6703039750584567</v>
      </c>
      <c r="G12" s="81">
        <v>0.5610075952133763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3"/>
    <mergeCell ref="A4:A5"/>
    <mergeCell ref="A9:A10"/>
    <mergeCell ref="A11:A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2022-03-04T16:02:47Z</dcterms:created>
  <dc:creator>Chris Ashley</dc:creator>
</cp:coreProperties>
</file>