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OneDrive\Desktop\stati\"/>
    </mc:Choice>
  </mc:AlternateContent>
  <xr:revisionPtr revIDLastSave="0" documentId="8_{D0CB6769-1938-48C9-BD3D-82D892B81816}" xr6:coauthVersionLast="47" xr6:coauthVersionMax="47" xr10:uidLastSave="{00000000-0000-0000-0000-000000000000}"/>
  <bookViews>
    <workbookView xWindow="-120" yWindow="-120" windowWidth="20730" windowHeight="11040" xr2:uid="{6053675A-9C42-44E9-B47A-3FD996A1F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62" i="1" l="1"/>
  <c r="D359" i="1"/>
  <c r="C343" i="1"/>
  <c r="D357" i="1"/>
  <c r="D349" i="1"/>
  <c r="D350" i="1"/>
  <c r="D351" i="1"/>
  <c r="D352" i="1"/>
  <c r="D353" i="1"/>
  <c r="D354" i="1"/>
  <c r="D355" i="1"/>
  <c r="D356" i="1"/>
  <c r="D348" i="1"/>
  <c r="B359" i="1"/>
  <c r="B96" i="1" l="1"/>
  <c r="B94" i="1"/>
  <c r="D341" i="1"/>
  <c r="D334" i="1"/>
  <c r="D335" i="1"/>
  <c r="D336" i="1"/>
  <c r="D337" i="1"/>
  <c r="D338" i="1"/>
  <c r="D339" i="1"/>
  <c r="D333" i="1"/>
  <c r="B341" i="1"/>
  <c r="C328" i="1"/>
  <c r="D326" i="1"/>
  <c r="B326" i="1"/>
  <c r="D321" i="1"/>
  <c r="D322" i="1"/>
  <c r="D323" i="1"/>
  <c r="D324" i="1"/>
  <c r="D320" i="1"/>
  <c r="C314" i="1"/>
  <c r="D312" i="1"/>
  <c r="B312" i="1"/>
  <c r="D306" i="1"/>
  <c r="D307" i="1"/>
  <c r="D308" i="1"/>
  <c r="D309" i="1"/>
  <c r="D310" i="1"/>
  <c r="D305" i="1"/>
  <c r="C298" i="1"/>
  <c r="D296" i="1"/>
  <c r="B296" i="1"/>
  <c r="D291" i="1"/>
  <c r="D292" i="1"/>
  <c r="D293" i="1"/>
  <c r="D294" i="1"/>
  <c r="D290" i="1"/>
  <c r="C285" i="1"/>
  <c r="D283" i="1"/>
  <c r="B283" i="1"/>
  <c r="D278" i="1"/>
  <c r="D279" i="1"/>
  <c r="D280" i="1"/>
  <c r="D281" i="1"/>
  <c r="D277" i="1"/>
  <c r="C257" i="1"/>
  <c r="C272" i="1"/>
  <c r="D270" i="1"/>
  <c r="B270" i="1"/>
  <c r="D264" i="1"/>
  <c r="D265" i="1"/>
  <c r="D266" i="1"/>
  <c r="D267" i="1"/>
  <c r="D268" i="1"/>
  <c r="D263" i="1"/>
  <c r="C244" i="1"/>
  <c r="D255" i="1"/>
  <c r="D242" i="1"/>
  <c r="B255" i="1"/>
  <c r="B242" i="1"/>
  <c r="D251" i="1"/>
  <c r="D252" i="1"/>
  <c r="D253" i="1"/>
  <c r="D250" i="1"/>
  <c r="D236" i="1"/>
  <c r="D237" i="1"/>
  <c r="D238" i="1"/>
  <c r="D239" i="1"/>
  <c r="D240" i="1"/>
  <c r="D227" i="1"/>
  <c r="D226" i="1"/>
  <c r="D225" i="1"/>
  <c r="D224" i="1"/>
  <c r="D223" i="1"/>
  <c r="D222" i="1"/>
  <c r="D221" i="1"/>
  <c r="D220" i="1"/>
  <c r="D228" i="1" s="1"/>
  <c r="C230" i="1" s="1"/>
  <c r="B228" i="1"/>
  <c r="D211" i="1"/>
  <c r="D210" i="1"/>
  <c r="D209" i="1"/>
  <c r="D208" i="1"/>
  <c r="D207" i="1"/>
  <c r="D206" i="1"/>
  <c r="D205" i="1"/>
  <c r="D204" i="1"/>
  <c r="D203" i="1"/>
  <c r="D202" i="1"/>
  <c r="D212" i="1" s="1"/>
  <c r="C214" i="1" s="1"/>
  <c r="B212" i="1"/>
  <c r="B195" i="1"/>
  <c r="D193" i="1"/>
  <c r="D192" i="1"/>
  <c r="D191" i="1"/>
  <c r="D190" i="1"/>
  <c r="D189" i="1"/>
  <c r="D195" i="1" s="1"/>
  <c r="B183" i="1"/>
  <c r="B181" i="1"/>
  <c r="C170" i="1"/>
  <c r="D168" i="1"/>
  <c r="D167" i="1"/>
  <c r="D166" i="1"/>
  <c r="D165" i="1"/>
  <c r="D164" i="1"/>
  <c r="B169" i="1"/>
  <c r="C158" i="1"/>
  <c r="B156" i="1"/>
  <c r="D155" i="1"/>
  <c r="D154" i="1"/>
  <c r="D153" i="1"/>
  <c r="D152" i="1"/>
  <c r="D151" i="1"/>
  <c r="D150" i="1"/>
  <c r="B145" i="1"/>
  <c r="B144" i="1"/>
  <c r="D55" i="1"/>
  <c r="D54" i="1"/>
  <c r="D53" i="1"/>
  <c r="D52" i="1"/>
  <c r="B57" i="1"/>
  <c r="D45" i="1"/>
  <c r="D44" i="1"/>
  <c r="D43" i="1"/>
  <c r="D42" i="1"/>
  <c r="D41" i="1"/>
  <c r="D40" i="1"/>
  <c r="D39" i="1"/>
  <c r="D38" i="1"/>
  <c r="D37" i="1"/>
  <c r="B46" i="1"/>
  <c r="D25" i="1"/>
  <c r="D20" i="1"/>
  <c r="D28" i="1"/>
  <c r="D27" i="1"/>
  <c r="D26" i="1"/>
  <c r="D24" i="1"/>
  <c r="D23" i="1"/>
  <c r="B29" i="1"/>
  <c r="D22" i="1"/>
  <c r="D21" i="1"/>
  <c r="D57" i="1" l="1"/>
  <c r="C58" i="1" s="1"/>
  <c r="B196" i="1"/>
  <c r="D29" i="1"/>
  <c r="B30" i="1" s="1"/>
  <c r="D169" i="1"/>
  <c r="D46" i="1"/>
  <c r="C47" i="1" s="1"/>
</calcChain>
</file>

<file path=xl/sharedStrings.xml><?xml version="1.0" encoding="utf-8"?>
<sst xmlns="http://schemas.openxmlformats.org/spreadsheetml/2006/main" count="244" uniqueCount="138">
  <si>
    <t>X</t>
  </si>
  <si>
    <t>QUESTION 1</t>
  </si>
  <si>
    <t>f</t>
  </si>
  <si>
    <t>15-19</t>
  </si>
  <si>
    <t>10--14</t>
  </si>
  <si>
    <t>20-24</t>
  </si>
  <si>
    <t>25-29</t>
  </si>
  <si>
    <t>30-34</t>
  </si>
  <si>
    <t>35-39</t>
  </si>
  <si>
    <t>40-44</t>
  </si>
  <si>
    <t>45-49</t>
  </si>
  <si>
    <t>50-54</t>
  </si>
  <si>
    <t>ANSWER</t>
  </si>
  <si>
    <t>Xm</t>
  </si>
  <si>
    <t>fXm</t>
  </si>
  <si>
    <t>total</t>
  </si>
  <si>
    <t>mean</t>
  </si>
  <si>
    <t>Question2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</si>
  <si>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</si>
  <si>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</si>
  <si>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</si>
  <si>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</si>
  <si>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</si>
  <si>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</si>
  <si>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</si>
  <si>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</si>
  <si>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</si>
  <si>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Weights(x)</t>
  </si>
  <si>
    <t>No of students(f)</t>
  </si>
  <si>
    <t>Question 3</t>
  </si>
  <si>
    <t>Number of pets(x)</t>
  </si>
  <si>
    <t>Frequency(f)</t>
  </si>
  <si>
    <t>1--2</t>
  </si>
  <si>
    <t>3--4</t>
  </si>
  <si>
    <t>5--6</t>
  </si>
  <si>
    <t>7--8</t>
  </si>
  <si>
    <t>Question 4</t>
  </si>
  <si>
    <t>x</t>
  </si>
  <si>
    <t xml:space="preserve"> </t>
  </si>
  <si>
    <t>Question 5</t>
  </si>
  <si>
    <t>Question 6</t>
  </si>
  <si>
    <t>score(x)</t>
  </si>
  <si>
    <t>frequency(f)</t>
  </si>
  <si>
    <t>5--10</t>
  </si>
  <si>
    <t>10--15</t>
  </si>
  <si>
    <t>15--20</t>
  </si>
  <si>
    <t>20--25</t>
  </si>
  <si>
    <t>25--30</t>
  </si>
  <si>
    <t>30--35</t>
  </si>
  <si>
    <t>Question 7</t>
  </si>
  <si>
    <t>Anticipated earnings(x)</t>
  </si>
  <si>
    <t>0-20</t>
  </si>
  <si>
    <t>20-30</t>
  </si>
  <si>
    <t>30-40</t>
  </si>
  <si>
    <t>40-60</t>
  </si>
  <si>
    <t>60-80</t>
  </si>
  <si>
    <t>Question 8</t>
  </si>
  <si>
    <t>Question 9</t>
  </si>
  <si>
    <t>Range</t>
  </si>
  <si>
    <t>Frequency</t>
  </si>
  <si>
    <t>1--10</t>
  </si>
  <si>
    <t>11--20</t>
  </si>
  <si>
    <t>21-30</t>
  </si>
  <si>
    <t>31-40</t>
  </si>
  <si>
    <t>41-50</t>
  </si>
  <si>
    <t>Question 10</t>
  </si>
  <si>
    <t>Class Intervel</t>
  </si>
  <si>
    <t>70-72</t>
  </si>
  <si>
    <t>67-69</t>
  </si>
  <si>
    <t>64-66</t>
  </si>
  <si>
    <t>61-63</t>
  </si>
  <si>
    <t>58-60</t>
  </si>
  <si>
    <t>55-57</t>
  </si>
  <si>
    <t>52-54</t>
  </si>
  <si>
    <t>49-51</t>
  </si>
  <si>
    <t>46-48</t>
  </si>
  <si>
    <t>43-45</t>
  </si>
  <si>
    <t>class limits</t>
  </si>
  <si>
    <t>13-19</t>
  </si>
  <si>
    <t>20-26</t>
  </si>
  <si>
    <t>27-33</t>
  </si>
  <si>
    <t>34-40</t>
  </si>
  <si>
    <t>41-47</t>
  </si>
  <si>
    <t>48-54</t>
  </si>
  <si>
    <t>55-61</t>
  </si>
  <si>
    <t>62-68</t>
  </si>
  <si>
    <t>Question 11</t>
  </si>
  <si>
    <t>Question 12</t>
  </si>
  <si>
    <t>number of cappuccinos</t>
  </si>
  <si>
    <t xml:space="preserve">fequency </t>
  </si>
  <si>
    <t>0-3</t>
  </si>
  <si>
    <t>4--7</t>
  </si>
  <si>
    <t>8--11</t>
  </si>
  <si>
    <t>12--15</t>
  </si>
  <si>
    <t>16-19</t>
  </si>
  <si>
    <t>Question 13</t>
  </si>
  <si>
    <t>frequency</t>
  </si>
  <si>
    <t>classs</t>
  </si>
  <si>
    <t>1--3</t>
  </si>
  <si>
    <t>3--5</t>
  </si>
  <si>
    <t>5--7</t>
  </si>
  <si>
    <t>7--9</t>
  </si>
  <si>
    <t>Question 14</t>
  </si>
  <si>
    <t>class</t>
  </si>
  <si>
    <t>0-10</t>
  </si>
  <si>
    <t>10--20</t>
  </si>
  <si>
    <t>40-50</t>
  </si>
  <si>
    <t>50-60</t>
  </si>
  <si>
    <t>Question 15</t>
  </si>
  <si>
    <t>25-35</t>
  </si>
  <si>
    <t>35-45</t>
  </si>
  <si>
    <t>45-55</t>
  </si>
  <si>
    <t>55-65</t>
  </si>
  <si>
    <t>65-75</t>
  </si>
  <si>
    <t>Question 16</t>
  </si>
  <si>
    <t>0-100</t>
  </si>
  <si>
    <t>100-200</t>
  </si>
  <si>
    <t>200-300</t>
  </si>
  <si>
    <t>300-400</t>
  </si>
  <si>
    <t>400-500</t>
  </si>
  <si>
    <t>Question 17</t>
  </si>
  <si>
    <t>84-90</t>
  </si>
  <si>
    <t>90-96</t>
  </si>
  <si>
    <t>102-108</t>
  </si>
  <si>
    <t>108-114</t>
  </si>
  <si>
    <t>114-120</t>
  </si>
  <si>
    <t>96-102</t>
  </si>
  <si>
    <t>Question 18</t>
  </si>
  <si>
    <t>marks</t>
  </si>
  <si>
    <t>number</t>
  </si>
  <si>
    <t>Question 19</t>
  </si>
  <si>
    <t>55-59</t>
  </si>
  <si>
    <t>20--30</t>
  </si>
  <si>
    <t>60-70</t>
  </si>
  <si>
    <t>70-80</t>
  </si>
  <si>
    <t>80-90</t>
  </si>
  <si>
    <t>90-100</t>
  </si>
  <si>
    <t>Question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</si>
</sst>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0" fillId="3" borderId="1" xfId="0" applyFill="1" applyBorder="1"/>
    <xf numFmtId="17" fontId="0" fillId="0" borderId="1" xfId="0" applyNumberFormat="1" applyBorder="1"/>
    <xf numFmtId="0" fontId="0" fillId="0" borderId="1" xfId="0" applyBorder="1"/>
    <xf numFmtId="44" fontId="0" fillId="0" borderId="1" xfId="0" applyNumberFormat="1" applyBorder="1"/>
    <xf numFmtId="0" fontId="0" fillId="0" borderId="1" xfId="0" applyNumberFormat="1" applyBorder="1"/>
    <xf numFmtId="0" fontId="0" fillId="3" borderId="2" xfId="0" applyFill="1" applyBorder="1"/>
    <xf numFmtId="0" fontId="0" fillId="0" borderId="2" xfId="0" applyBorder="1"/>
    <xf numFmtId="0" fontId="0" fillId="0" borderId="1" xfId="0" applyFill="1" applyBorder="1"/>
    <xf numFmtId="0" fontId="1" fillId="3" borderId="1" xfId="0" applyFont="1" applyFill="1" applyBorder="1"/>
    <xf numFmtId="0" fontId="0" fillId="0" borderId="0" xfId="0" applyFill="1" applyBorder="1"/>
    <xf numFmtId="0" fontId="3" fillId="0" borderId="0" xfId="0" applyFont="1"/>
    <xf numFmtId="0" fontId="3" fillId="4" borderId="0" xfId="0" applyFont="1" applyFill="1"/>
    <xf numFmtId="0" fontId="3" fillId="3" borderId="1" xfId="0" applyFont="1" applyFill="1" applyBorder="1"/>
    <xf numFmtId="0" fontId="3" fillId="0" borderId="1" xfId="0" applyFont="1" applyBorder="1"/>
    <xf numFmtId="16" fontId="0" fillId="0" borderId="1" xfId="0" applyNumberFormat="1" applyBorder="1"/>
    <xf numFmtId="2" fontId="0" fillId="0" borderId="1" xfId="0" applyNumberFormat="1" applyBorder="1"/>
    <xf numFmtId="0" fontId="3" fillId="5" borderId="0" xfId="0" applyFont="1" applyFill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0E6C-B124-4811-A33D-D5CF8475CDB8}">
  <dimension ref="A1:D362"/>
  <sheetViews>
    <sheetView tabSelected="1" topLeftCell="A346" workbookViewId="0">
      <selection activeCell="C362" sqref="C362"/>
    </sheetView>
  </sheetViews>
  <sheetFormatPr defaultRowHeight="15" x14ac:dyDescent="0.25"/>
  <cols>
    <col min="1" max="1" width="25.28515625" customWidth="1"/>
    <col min="2" max="2" width="20.7109375" customWidth="1"/>
    <col min="3" max="3" width="18.7109375" customWidth="1"/>
    <col min="4" max="4" width="18" customWidth="1"/>
  </cols>
  <sheetData>
    <row r="1" spans="1:2" x14ac:dyDescent="0.25">
      <c r="A1" s="1" t="s">
        <v>1</v>
      </c>
    </row>
    <row r="4" spans="1:2" x14ac:dyDescent="0.25">
      <c r="A4" s="2" t="s">
        <v>0</v>
      </c>
      <c r="B4" s="2" t="s">
        <v>2</v>
      </c>
    </row>
    <row r="5" spans="1:2" x14ac:dyDescent="0.25">
      <c r="A5" s="3" t="s">
        <v>4</v>
      </c>
      <c r="B5" s="4">
        <v>5</v>
      </c>
    </row>
    <row r="6" spans="1:2" x14ac:dyDescent="0.25">
      <c r="A6" s="4" t="s">
        <v>3</v>
      </c>
      <c r="B6" s="4">
        <v>2</v>
      </c>
    </row>
    <row r="7" spans="1:2" x14ac:dyDescent="0.25">
      <c r="A7" s="5" t="s">
        <v>5</v>
      </c>
      <c r="B7" s="4">
        <v>3</v>
      </c>
    </row>
    <row r="8" spans="1:2" x14ac:dyDescent="0.25">
      <c r="A8" s="6" t="s">
        <v>6</v>
      </c>
      <c r="B8" s="4">
        <v>5</v>
      </c>
    </row>
    <row r="9" spans="1:2" x14ac:dyDescent="0.25">
      <c r="A9" s="4" t="s">
        <v>7</v>
      </c>
      <c r="B9" s="4">
        <v>2</v>
      </c>
    </row>
    <row r="10" spans="1:2" x14ac:dyDescent="0.25">
      <c r="A10" s="4" t="s">
        <v>8</v>
      </c>
      <c r="B10" s="4">
        <v>9</v>
      </c>
    </row>
    <row r="11" spans="1:2" x14ac:dyDescent="0.25">
      <c r="A11" s="4" t="s">
        <v>9</v>
      </c>
      <c r="B11" s="4">
        <v>6</v>
      </c>
    </row>
    <row r="12" spans="1:2" x14ac:dyDescent="0.25">
      <c r="A12" s="4" t="s">
        <v>10</v>
      </c>
      <c r="B12" s="4">
        <v>3</v>
      </c>
    </row>
    <row r="13" spans="1:2" x14ac:dyDescent="0.25">
      <c r="A13" s="4" t="s">
        <v>11</v>
      </c>
      <c r="B13" s="4">
        <v>5</v>
      </c>
    </row>
    <row r="16" spans="1:2" x14ac:dyDescent="0.25">
      <c r="A16" s="1" t="s">
        <v>12</v>
      </c>
    </row>
    <row r="18" spans="1:4" x14ac:dyDescent="0.25">
      <c r="C18" s="11"/>
    </row>
    <row r="19" spans="1:4" x14ac:dyDescent="0.25">
      <c r="A19" s="2" t="s">
        <v>0</v>
      </c>
      <c r="B19" s="7" t="s">
        <v>2</v>
      </c>
      <c r="C19" s="10" t="s">
        <v>13</v>
      </c>
      <c r="D19" s="2" t="s">
        <v>14</v>
      </c>
    </row>
    <row r="20" spans="1:4" x14ac:dyDescent="0.25">
      <c r="A20" s="3" t="s">
        <v>4</v>
      </c>
      <c r="B20" s="8">
        <v>5</v>
      </c>
      <c r="C20" s="9">
        <v>12</v>
      </c>
      <c r="D20" s="4">
        <f t="shared" ref="D20:D28" si="0">B20*C20</f>
        <v>60</v>
      </c>
    </row>
    <row r="21" spans="1:4" x14ac:dyDescent="0.25">
      <c r="A21" s="4" t="s">
        <v>3</v>
      </c>
      <c r="B21" s="8">
        <v>2</v>
      </c>
      <c r="C21" s="9">
        <v>17</v>
      </c>
      <c r="D21" s="4">
        <f t="shared" si="0"/>
        <v>34</v>
      </c>
    </row>
    <row r="22" spans="1:4" x14ac:dyDescent="0.25">
      <c r="A22" s="5" t="s">
        <v>5</v>
      </c>
      <c r="B22" s="8">
        <v>3</v>
      </c>
      <c r="C22" s="9">
        <v>22</v>
      </c>
      <c r="D22" s="4">
        <f t="shared" si="0"/>
        <v>66</v>
      </c>
    </row>
    <row r="23" spans="1:4" x14ac:dyDescent="0.25">
      <c r="A23" s="6" t="s">
        <v>6</v>
      </c>
      <c r="B23" s="8">
        <v>5</v>
      </c>
      <c r="C23" s="9">
        <v>27</v>
      </c>
      <c r="D23" s="4">
        <f t="shared" si="0"/>
        <v>135</v>
      </c>
    </row>
    <row r="24" spans="1:4" x14ac:dyDescent="0.25">
      <c r="A24" s="4" t="s">
        <v>7</v>
      </c>
      <c r="B24" s="8">
        <v>2</v>
      </c>
      <c r="C24" s="9">
        <v>32</v>
      </c>
      <c r="D24" s="4">
        <f t="shared" si="0"/>
        <v>64</v>
      </c>
    </row>
    <row r="25" spans="1:4" x14ac:dyDescent="0.25">
      <c r="A25" s="4" t="s">
        <v>8</v>
      </c>
      <c r="B25" s="8">
        <v>9</v>
      </c>
      <c r="C25" s="9">
        <v>37</v>
      </c>
      <c r="D25" s="4">
        <f t="shared" si="0"/>
        <v>333</v>
      </c>
    </row>
    <row r="26" spans="1:4" x14ac:dyDescent="0.25">
      <c r="A26" s="4" t="s">
        <v>9</v>
      </c>
      <c r="B26" s="8">
        <v>6</v>
      </c>
      <c r="C26" s="9">
        <v>42</v>
      </c>
      <c r="D26" s="4">
        <f t="shared" si="0"/>
        <v>252</v>
      </c>
    </row>
    <row r="27" spans="1:4" x14ac:dyDescent="0.25">
      <c r="A27" s="4" t="s">
        <v>10</v>
      </c>
      <c r="B27" s="8">
        <v>3</v>
      </c>
      <c r="C27" s="9">
        <v>47</v>
      </c>
      <c r="D27" s="4">
        <f t="shared" si="0"/>
        <v>141</v>
      </c>
    </row>
    <row r="28" spans="1:4" x14ac:dyDescent="0.25">
      <c r="A28" s="4" t="s">
        <v>11</v>
      </c>
      <c r="B28" s="8">
        <v>5</v>
      </c>
      <c r="C28" s="9">
        <v>52</v>
      </c>
      <c r="D28" s="4">
        <f t="shared" si="0"/>
        <v>260</v>
      </c>
    </row>
    <row r="29" spans="1:4" x14ac:dyDescent="0.25">
      <c r="A29" s="9" t="s">
        <v>15</v>
      </c>
      <c r="B29" s="4">
        <f>SUM(B20:B28)</f>
        <v>40</v>
      </c>
      <c r="C29" s="4"/>
      <c r="D29" s="4">
        <f>SUM(D20:D28)</f>
        <v>1345</v>
      </c>
    </row>
    <row r="30" spans="1:4" x14ac:dyDescent="0.25">
      <c r="A30" s="9" t="s">
        <v>16</v>
      </c>
      <c r="B30" s="4">
        <f>D29/B29</f>
        <v>33.625</v>
      </c>
      <c r="C30" s="4"/>
      <c r="D30" s="4"/>
    </row>
    <row r="33" spans="1:4" x14ac:dyDescent="0.25">
      <c r="A33" s="13" t="s">
        <v>17</v>
      </c>
    </row>
    <row r="36" spans="1:4" x14ac:dyDescent="0.25">
      <c r="A36" s="14" t="s">
        <v>27</v>
      </c>
      <c r="B36" s="14" t="s">
        <v>28</v>
      </c>
      <c r="C36" s="14" t="s">
        <v>13</v>
      </c>
      <c r="D36" s="14" t="s">
        <v>14</v>
      </c>
    </row>
    <row r="37" spans="1:4" x14ac:dyDescent="0.25">
      <c r="A37" s="4" t="s">
        <v>18</v>
      </c>
      <c r="B37" s="4">
        <v>9</v>
      </c>
      <c r="C37" s="4">
        <v>33</v>
      </c>
      <c r="D37" s="4">
        <f t="shared" ref="D37:D45" si="1">B37*C37</f>
        <v>297</v>
      </c>
    </row>
    <row r="38" spans="1:4" x14ac:dyDescent="0.25">
      <c r="A38" s="4" t="s">
        <v>19</v>
      </c>
      <c r="B38" s="4">
        <v>5</v>
      </c>
      <c r="C38" s="4">
        <v>38</v>
      </c>
      <c r="D38" s="4">
        <f t="shared" si="1"/>
        <v>190</v>
      </c>
    </row>
    <row r="39" spans="1:4" x14ac:dyDescent="0.25">
      <c r="A39" s="4" t="s">
        <v>20</v>
      </c>
      <c r="B39" s="4">
        <v>14</v>
      </c>
      <c r="C39" s="4">
        <v>43</v>
      </c>
      <c r="D39" s="4">
        <f t="shared" si="1"/>
        <v>602</v>
      </c>
    </row>
    <row r="40" spans="1:4" x14ac:dyDescent="0.25">
      <c r="A40" s="4" t="s">
        <v>21</v>
      </c>
      <c r="B40" s="4">
        <v>3</v>
      </c>
      <c r="C40" s="4">
        <v>48</v>
      </c>
      <c r="D40" s="4">
        <f t="shared" si="1"/>
        <v>144</v>
      </c>
    </row>
    <row r="41" spans="1:4" x14ac:dyDescent="0.25">
      <c r="A41" s="4" t="s">
        <v>22</v>
      </c>
      <c r="B41" s="4">
        <v>1</v>
      </c>
      <c r="C41" s="4">
        <v>53</v>
      </c>
      <c r="D41" s="4">
        <f t="shared" si="1"/>
        <v>53</v>
      </c>
    </row>
    <row r="42" spans="1:4" x14ac:dyDescent="0.25">
      <c r="A42" s="4" t="s">
        <v>23</v>
      </c>
      <c r="B42" s="4">
        <v>2</v>
      </c>
      <c r="C42" s="4">
        <v>58</v>
      </c>
      <c r="D42" s="4">
        <f t="shared" si="1"/>
        <v>116</v>
      </c>
    </row>
    <row r="43" spans="1:4" x14ac:dyDescent="0.25">
      <c r="A43" s="4" t="s">
        <v>24</v>
      </c>
      <c r="B43" s="4">
        <v>2</v>
      </c>
      <c r="C43" s="4">
        <v>63</v>
      </c>
      <c r="D43" s="4">
        <f t="shared" si="1"/>
        <v>126</v>
      </c>
    </row>
    <row r="44" spans="1:4" x14ac:dyDescent="0.25">
      <c r="A44" s="4" t="s">
        <v>25</v>
      </c>
      <c r="B44" s="4">
        <v>1</v>
      </c>
      <c r="C44" s="4">
        <v>68</v>
      </c>
      <c r="D44" s="4">
        <f t="shared" si="1"/>
        <v>68</v>
      </c>
    </row>
    <row r="45" spans="1:4" x14ac:dyDescent="0.25">
      <c r="A45" s="4" t="s">
        <v>26</v>
      </c>
      <c r="B45" s="4">
        <v>1</v>
      </c>
      <c r="C45" s="4">
        <v>73</v>
      </c>
      <c r="D45" s="4">
        <f t="shared" si="1"/>
        <v>73</v>
      </c>
    </row>
    <row r="46" spans="1:4" x14ac:dyDescent="0.25">
      <c r="A46" s="4" t="s">
        <v>15</v>
      </c>
      <c r="B46" s="4">
        <f>SUM(B37:B45)</f>
        <v>38</v>
      </c>
      <c r="C46" s="4"/>
      <c r="D46" s="4">
        <f>SUM(D37:D45)</f>
        <v>1669</v>
      </c>
    </row>
    <row r="47" spans="1:4" x14ac:dyDescent="0.25">
      <c r="A47" s="4" t="s">
        <v>16</v>
      </c>
      <c r="B47" s="4"/>
      <c r="C47" s="4">
        <f>D46/B46</f>
        <v>43.921052631578945</v>
      </c>
      <c r="D47" s="4"/>
    </row>
    <row r="49" spans="1:4" x14ac:dyDescent="0.25">
      <c r="A49" s="13" t="s">
        <v>29</v>
      </c>
    </row>
    <row r="51" spans="1:4" x14ac:dyDescent="0.25">
      <c r="A51" s="15" t="s">
        <v>30</v>
      </c>
      <c r="B51" s="15" t="s">
        <v>31</v>
      </c>
      <c r="C51" s="15" t="s">
        <v>13</v>
      </c>
      <c r="D51" s="15" t="s">
        <v>14</v>
      </c>
    </row>
    <row r="52" spans="1:4" x14ac:dyDescent="0.25">
      <c r="A52" s="16" t="s">
        <v>32</v>
      </c>
      <c r="B52" s="4">
        <v>7</v>
      </c>
      <c r="C52" s="4">
        <v>1.5</v>
      </c>
      <c r="D52" s="4">
        <f>B52*C52</f>
        <v>10.5</v>
      </c>
    </row>
    <row r="53" spans="1:4" x14ac:dyDescent="0.25">
      <c r="A53" s="17" t="s">
        <v>33</v>
      </c>
      <c r="B53" s="4">
        <v>3</v>
      </c>
      <c r="C53" s="4">
        <v>3.5</v>
      </c>
      <c r="D53" s="4">
        <f>B53*C53</f>
        <v>10.5</v>
      </c>
    </row>
    <row r="54" spans="1:4" x14ac:dyDescent="0.25">
      <c r="A54" s="16" t="s">
        <v>34</v>
      </c>
      <c r="B54" s="4">
        <v>3</v>
      </c>
      <c r="C54" s="4">
        <v>5.5</v>
      </c>
      <c r="D54" s="4">
        <f>B54*C54</f>
        <v>16.5</v>
      </c>
    </row>
    <row r="55" spans="1:4" x14ac:dyDescent="0.25">
      <c r="A55" s="16" t="s">
        <v>35</v>
      </c>
      <c r="B55" s="4">
        <v>2</v>
      </c>
      <c r="C55" s="4">
        <v>7.5</v>
      </c>
      <c r="D55" s="4">
        <f>B55*C55</f>
        <v>15</v>
      </c>
    </row>
    <row r="56" spans="1:4" x14ac:dyDescent="0.25">
      <c r="A56" s="16"/>
      <c r="B56" s="4"/>
      <c r="C56" s="4"/>
      <c r="D56" s="4"/>
    </row>
    <row r="57" spans="1:4" x14ac:dyDescent="0.25">
      <c r="A57" s="16" t="s">
        <v>15</v>
      </c>
      <c r="B57" s="4">
        <f>SUM(B52:B55)</f>
        <v>15</v>
      </c>
      <c r="C57" s="4"/>
      <c r="D57" s="4">
        <f>SUM(D52:D55)</f>
        <v>52.5</v>
      </c>
    </row>
    <row r="58" spans="1:4" x14ac:dyDescent="0.25">
      <c r="A58" s="16" t="s">
        <v>16</v>
      </c>
      <c r="B58" s="4"/>
      <c r="C58" s="4">
        <f>D57/B57</f>
        <v>3.5</v>
      </c>
      <c r="D58" s="4"/>
    </row>
    <row r="61" spans="1:4" x14ac:dyDescent="0.25">
      <c r="A61" s="13" t="s">
        <v>36</v>
      </c>
    </row>
    <row r="63" spans="1:4" x14ac:dyDescent="0.25">
      <c r="A63" s="15"/>
      <c r="B63" s="15" t="s">
        <v>37</v>
      </c>
      <c r="C63" s="12"/>
      <c r="D63" s="12"/>
    </row>
    <row r="64" spans="1:4" x14ac:dyDescent="0.25">
      <c r="A64" s="4"/>
      <c r="B64" s="4">
        <v>24</v>
      </c>
    </row>
    <row r="65" spans="1:2" x14ac:dyDescent="0.25">
      <c r="A65" s="4"/>
      <c r="B65" s="4">
        <v>32</v>
      </c>
    </row>
    <row r="66" spans="1:2" x14ac:dyDescent="0.25">
      <c r="A66" s="4"/>
      <c r="B66" s="4">
        <v>27</v>
      </c>
    </row>
    <row r="67" spans="1:2" x14ac:dyDescent="0.25">
      <c r="A67" s="4"/>
      <c r="B67" s="4">
        <v>23</v>
      </c>
    </row>
    <row r="68" spans="1:2" x14ac:dyDescent="0.25">
      <c r="A68" s="4"/>
      <c r="B68" s="4">
        <v>33</v>
      </c>
    </row>
    <row r="69" spans="1:2" x14ac:dyDescent="0.25">
      <c r="A69" s="4"/>
      <c r="B69" s="4">
        <v>33</v>
      </c>
    </row>
    <row r="70" spans="1:2" x14ac:dyDescent="0.25">
      <c r="A70" s="4"/>
      <c r="B70" s="4">
        <v>29</v>
      </c>
    </row>
    <row r="71" spans="1:2" x14ac:dyDescent="0.25">
      <c r="A71" s="4"/>
      <c r="B71" s="4">
        <v>25</v>
      </c>
    </row>
    <row r="72" spans="1:2" x14ac:dyDescent="0.25">
      <c r="A72" s="4"/>
      <c r="B72" s="4">
        <v>23</v>
      </c>
    </row>
    <row r="73" spans="1:2" x14ac:dyDescent="0.25">
      <c r="A73" s="4"/>
      <c r="B73" s="4">
        <v>28</v>
      </c>
    </row>
    <row r="74" spans="1:2" x14ac:dyDescent="0.25">
      <c r="A74" s="4"/>
      <c r="B74" s="4">
        <v>21</v>
      </c>
    </row>
    <row r="75" spans="1:2" x14ac:dyDescent="0.25">
      <c r="A75" s="4"/>
      <c r="B75" s="4">
        <v>26</v>
      </c>
    </row>
    <row r="76" spans="1:2" x14ac:dyDescent="0.25">
      <c r="A76" s="4"/>
      <c r="B76" s="4">
        <v>31</v>
      </c>
    </row>
    <row r="77" spans="1:2" x14ac:dyDescent="0.25">
      <c r="A77" s="4"/>
      <c r="B77" s="4">
        <v>20</v>
      </c>
    </row>
    <row r="78" spans="1:2" x14ac:dyDescent="0.25">
      <c r="A78" s="4"/>
      <c r="B78" s="4">
        <v>27</v>
      </c>
    </row>
    <row r="79" spans="1:2" x14ac:dyDescent="0.25">
      <c r="A79" s="4"/>
      <c r="B79" s="4">
        <v>33</v>
      </c>
    </row>
    <row r="80" spans="1:2" x14ac:dyDescent="0.25">
      <c r="A80" s="4"/>
      <c r="B80" s="4">
        <v>27</v>
      </c>
    </row>
    <row r="81" spans="1:2" x14ac:dyDescent="0.25">
      <c r="A81" s="4"/>
      <c r="B81" s="4">
        <v>23</v>
      </c>
    </row>
    <row r="82" spans="1:2" x14ac:dyDescent="0.25">
      <c r="A82" s="4"/>
      <c r="B82" s="4">
        <v>28</v>
      </c>
    </row>
    <row r="83" spans="1:2" x14ac:dyDescent="0.25">
      <c r="A83" s="4"/>
      <c r="B83" s="4">
        <v>29</v>
      </c>
    </row>
    <row r="84" spans="1:2" x14ac:dyDescent="0.25">
      <c r="A84" s="4"/>
      <c r="B84" s="4">
        <v>31</v>
      </c>
    </row>
    <row r="85" spans="1:2" x14ac:dyDescent="0.25">
      <c r="A85" s="4"/>
      <c r="B85" s="4">
        <v>35</v>
      </c>
    </row>
    <row r="86" spans="1:2" x14ac:dyDescent="0.25">
      <c r="A86" s="4"/>
      <c r="B86" s="4">
        <v>34</v>
      </c>
    </row>
    <row r="87" spans="1:2" x14ac:dyDescent="0.25">
      <c r="A87" s="4"/>
      <c r="B87" s="4">
        <v>22</v>
      </c>
    </row>
    <row r="88" spans="1:2" x14ac:dyDescent="0.25">
      <c r="A88" s="4"/>
      <c r="B88" s="4">
        <v>26</v>
      </c>
    </row>
    <row r="89" spans="1:2" x14ac:dyDescent="0.25">
      <c r="A89" s="4"/>
      <c r="B89" s="4">
        <v>28</v>
      </c>
    </row>
    <row r="90" spans="1:2" x14ac:dyDescent="0.25">
      <c r="A90" s="4"/>
      <c r="B90" s="4">
        <v>23</v>
      </c>
    </row>
    <row r="91" spans="1:2" x14ac:dyDescent="0.25">
      <c r="A91" s="4"/>
      <c r="B91" s="4">
        <v>35</v>
      </c>
    </row>
    <row r="92" spans="1:2" x14ac:dyDescent="0.25">
      <c r="A92" s="4"/>
      <c r="B92" s="4">
        <v>31</v>
      </c>
    </row>
    <row r="93" spans="1:2" x14ac:dyDescent="0.25">
      <c r="A93" s="4"/>
      <c r="B93" s="4">
        <v>27</v>
      </c>
    </row>
    <row r="94" spans="1:2" x14ac:dyDescent="0.25">
      <c r="A94" s="4" t="s">
        <v>15</v>
      </c>
      <c r="B94" s="4">
        <f>SUM(B64:B93)</f>
        <v>834</v>
      </c>
    </row>
    <row r="95" spans="1:2" x14ac:dyDescent="0.25">
      <c r="A95" s="4" t="s">
        <v>38</v>
      </c>
      <c r="B95" s="4"/>
    </row>
    <row r="96" spans="1:2" x14ac:dyDescent="0.25">
      <c r="A96" s="4" t="s">
        <v>16</v>
      </c>
      <c r="B96" s="4">
        <f>834/30</f>
        <v>27.8</v>
      </c>
    </row>
    <row r="99" spans="1:2" x14ac:dyDescent="0.25">
      <c r="A99" s="13" t="s">
        <v>39</v>
      </c>
    </row>
    <row r="101" spans="1:2" x14ac:dyDescent="0.25">
      <c r="A101" s="4"/>
      <c r="B101" s="15" t="s">
        <v>0</v>
      </c>
    </row>
    <row r="102" spans="1:2" x14ac:dyDescent="0.25">
      <c r="A102" s="4"/>
      <c r="B102" s="4">
        <v>171</v>
      </c>
    </row>
    <row r="103" spans="1:2" x14ac:dyDescent="0.25">
      <c r="A103" s="4"/>
      <c r="B103" s="4">
        <v>161</v>
      </c>
    </row>
    <row r="104" spans="1:2" x14ac:dyDescent="0.25">
      <c r="A104" s="4"/>
      <c r="B104" s="4">
        <v>155</v>
      </c>
    </row>
    <row r="105" spans="1:2" x14ac:dyDescent="0.25">
      <c r="A105" s="4"/>
      <c r="B105" s="4">
        <v>183</v>
      </c>
    </row>
    <row r="106" spans="1:2" x14ac:dyDescent="0.25">
      <c r="A106" s="4"/>
      <c r="B106" s="4">
        <v>191</v>
      </c>
    </row>
    <row r="107" spans="1:2" x14ac:dyDescent="0.25">
      <c r="A107" s="4"/>
      <c r="B107" s="4">
        <v>185</v>
      </c>
    </row>
    <row r="108" spans="1:2" x14ac:dyDescent="0.25">
      <c r="A108" s="4"/>
      <c r="B108" s="4">
        <v>170</v>
      </c>
    </row>
    <row r="109" spans="1:2" x14ac:dyDescent="0.25">
      <c r="A109" s="4"/>
      <c r="B109" s="4">
        <v>172</v>
      </c>
    </row>
    <row r="110" spans="1:2" x14ac:dyDescent="0.25">
      <c r="A110" s="4"/>
      <c r="B110" s="4">
        <v>177</v>
      </c>
    </row>
    <row r="111" spans="1:2" x14ac:dyDescent="0.25">
      <c r="A111" s="4"/>
      <c r="B111" s="4">
        <v>183</v>
      </c>
    </row>
    <row r="112" spans="1:2" x14ac:dyDescent="0.25">
      <c r="A112" s="4"/>
      <c r="B112" s="4">
        <v>190</v>
      </c>
    </row>
    <row r="113" spans="1:2" x14ac:dyDescent="0.25">
      <c r="A113" s="4"/>
      <c r="B113" s="4">
        <v>139</v>
      </c>
    </row>
    <row r="114" spans="1:2" x14ac:dyDescent="0.25">
      <c r="A114" s="4"/>
      <c r="B114" s="4">
        <v>149</v>
      </c>
    </row>
    <row r="115" spans="1:2" x14ac:dyDescent="0.25">
      <c r="A115" s="4"/>
      <c r="B115" s="4">
        <v>150</v>
      </c>
    </row>
    <row r="116" spans="1:2" x14ac:dyDescent="0.25">
      <c r="A116" s="4"/>
      <c r="B116" s="4">
        <v>150</v>
      </c>
    </row>
    <row r="117" spans="1:2" x14ac:dyDescent="0.25">
      <c r="A117" s="4"/>
      <c r="B117" s="4">
        <v>152</v>
      </c>
    </row>
    <row r="118" spans="1:2" x14ac:dyDescent="0.25">
      <c r="A118" s="4"/>
      <c r="B118" s="4">
        <v>158</v>
      </c>
    </row>
    <row r="119" spans="1:2" x14ac:dyDescent="0.25">
      <c r="A119" s="4"/>
      <c r="B119" s="4">
        <v>159</v>
      </c>
    </row>
    <row r="120" spans="1:2" x14ac:dyDescent="0.25">
      <c r="A120" s="4"/>
      <c r="B120" s="4">
        <v>174</v>
      </c>
    </row>
    <row r="121" spans="1:2" x14ac:dyDescent="0.25">
      <c r="A121" s="4"/>
      <c r="B121" s="4">
        <v>178</v>
      </c>
    </row>
    <row r="122" spans="1:2" x14ac:dyDescent="0.25">
      <c r="A122" s="4"/>
      <c r="B122" s="4">
        <v>179</v>
      </c>
    </row>
    <row r="123" spans="1:2" x14ac:dyDescent="0.25">
      <c r="A123" s="4"/>
      <c r="B123" s="4">
        <v>190</v>
      </c>
    </row>
    <row r="124" spans="1:2" x14ac:dyDescent="0.25">
      <c r="A124" s="4"/>
      <c r="B124" s="4">
        <v>170</v>
      </c>
    </row>
    <row r="125" spans="1:2" x14ac:dyDescent="0.25">
      <c r="A125" s="4"/>
      <c r="B125" s="4">
        <v>143</v>
      </c>
    </row>
    <row r="126" spans="1:2" x14ac:dyDescent="0.25">
      <c r="A126" s="4"/>
      <c r="B126" s="4">
        <v>165</v>
      </c>
    </row>
    <row r="127" spans="1:2" x14ac:dyDescent="0.25">
      <c r="A127" s="4"/>
      <c r="B127" s="4">
        <v>167</v>
      </c>
    </row>
    <row r="128" spans="1:2" x14ac:dyDescent="0.25">
      <c r="A128" s="4"/>
      <c r="B128" s="4">
        <v>187</v>
      </c>
    </row>
    <row r="129" spans="1:2" x14ac:dyDescent="0.25">
      <c r="A129" s="4"/>
      <c r="B129" s="4">
        <v>169</v>
      </c>
    </row>
    <row r="130" spans="1:2" x14ac:dyDescent="0.25">
      <c r="A130" s="4"/>
      <c r="B130" s="4">
        <v>182</v>
      </c>
    </row>
    <row r="131" spans="1:2" x14ac:dyDescent="0.25">
      <c r="A131" s="4"/>
      <c r="B131" s="4">
        <v>163</v>
      </c>
    </row>
    <row r="132" spans="1:2" x14ac:dyDescent="0.25">
      <c r="A132" s="4"/>
      <c r="B132" s="4">
        <v>149</v>
      </c>
    </row>
    <row r="133" spans="1:2" x14ac:dyDescent="0.25">
      <c r="A133" s="4"/>
      <c r="B133" s="4">
        <v>174</v>
      </c>
    </row>
    <row r="134" spans="1:2" x14ac:dyDescent="0.25">
      <c r="A134" s="4"/>
      <c r="B134" s="4">
        <v>174</v>
      </c>
    </row>
    <row r="135" spans="1:2" x14ac:dyDescent="0.25">
      <c r="A135" s="4"/>
      <c r="B135" s="4">
        <v>177</v>
      </c>
    </row>
    <row r="136" spans="1:2" x14ac:dyDescent="0.25">
      <c r="A136" s="4"/>
      <c r="B136" s="4">
        <v>177</v>
      </c>
    </row>
    <row r="137" spans="1:2" x14ac:dyDescent="0.25">
      <c r="A137" s="4"/>
      <c r="B137" s="4">
        <v>181</v>
      </c>
    </row>
    <row r="138" spans="1:2" x14ac:dyDescent="0.25">
      <c r="A138" s="4"/>
      <c r="B138" s="4">
        <v>170</v>
      </c>
    </row>
    <row r="139" spans="1:2" x14ac:dyDescent="0.25">
      <c r="A139" s="4"/>
      <c r="B139" s="4">
        <v>182</v>
      </c>
    </row>
    <row r="140" spans="1:2" x14ac:dyDescent="0.25">
      <c r="A140" s="4"/>
      <c r="B140" s="4">
        <v>170</v>
      </c>
    </row>
    <row r="141" spans="1:2" x14ac:dyDescent="0.25">
      <c r="A141" s="4"/>
      <c r="B141" s="4">
        <v>145</v>
      </c>
    </row>
    <row r="142" spans="1:2" x14ac:dyDescent="0.25">
      <c r="A142" s="4"/>
      <c r="B142" s="4">
        <v>143</v>
      </c>
    </row>
    <row r="143" spans="1:2" x14ac:dyDescent="0.25">
      <c r="A143" s="4"/>
      <c r="B143" s="4"/>
    </row>
    <row r="144" spans="1:2" x14ac:dyDescent="0.25">
      <c r="A144" s="4" t="s">
        <v>15</v>
      </c>
      <c r="B144" s="4">
        <f>SUM(B102:B142)</f>
        <v>6904</v>
      </c>
    </row>
    <row r="145" spans="1:4" x14ac:dyDescent="0.25">
      <c r="A145" s="4" t="s">
        <v>16</v>
      </c>
      <c r="B145" s="4">
        <f>6904/42</f>
        <v>164.38095238095238</v>
      </c>
    </row>
    <row r="147" spans="1:4" x14ac:dyDescent="0.25">
      <c r="A147" s="13" t="s">
        <v>40</v>
      </c>
    </row>
    <row r="149" spans="1:4" x14ac:dyDescent="0.25">
      <c r="A149" s="14" t="s">
        <v>41</v>
      </c>
      <c r="B149" s="14" t="s">
        <v>42</v>
      </c>
      <c r="C149" s="14" t="s">
        <v>13</v>
      </c>
      <c r="D149" s="14" t="s">
        <v>14</v>
      </c>
    </row>
    <row r="150" spans="1:4" x14ac:dyDescent="0.25">
      <c r="A150" s="16" t="s">
        <v>43</v>
      </c>
      <c r="B150" s="4">
        <v>1</v>
      </c>
      <c r="C150" s="4">
        <v>7.5</v>
      </c>
      <c r="D150" s="4">
        <f t="shared" ref="D150:D155" si="2">B150*C150</f>
        <v>7.5</v>
      </c>
    </row>
    <row r="151" spans="1:4" x14ac:dyDescent="0.25">
      <c r="A151" s="4" t="s">
        <v>44</v>
      </c>
      <c r="B151" s="4">
        <v>4</v>
      </c>
      <c r="C151" s="4">
        <v>12.5</v>
      </c>
      <c r="D151" s="4">
        <f t="shared" si="2"/>
        <v>50</v>
      </c>
    </row>
    <row r="152" spans="1:4" x14ac:dyDescent="0.25">
      <c r="A152" s="4" t="s">
        <v>45</v>
      </c>
      <c r="B152" s="4">
        <v>6</v>
      </c>
      <c r="C152" s="4">
        <v>17.5</v>
      </c>
      <c r="D152" s="4">
        <f t="shared" si="2"/>
        <v>105</v>
      </c>
    </row>
    <row r="153" spans="1:4" x14ac:dyDescent="0.25">
      <c r="A153" s="4" t="s">
        <v>46</v>
      </c>
      <c r="B153" s="4">
        <v>4</v>
      </c>
      <c r="C153" s="4">
        <v>22.5</v>
      </c>
      <c r="D153" s="4">
        <f t="shared" si="2"/>
        <v>90</v>
      </c>
    </row>
    <row r="154" spans="1:4" x14ac:dyDescent="0.25">
      <c r="A154" s="4" t="s">
        <v>47</v>
      </c>
      <c r="B154" s="4">
        <v>2</v>
      </c>
      <c r="C154" s="4">
        <v>27.5</v>
      </c>
      <c r="D154" s="4">
        <f t="shared" si="2"/>
        <v>55</v>
      </c>
    </row>
    <row r="155" spans="1:4" x14ac:dyDescent="0.25">
      <c r="A155" s="4" t="s">
        <v>48</v>
      </c>
      <c r="B155" s="4">
        <v>3</v>
      </c>
      <c r="C155" s="4">
        <v>37.5</v>
      </c>
      <c r="D155" s="4">
        <f t="shared" si="2"/>
        <v>112.5</v>
      </c>
    </row>
    <row r="156" spans="1:4" x14ac:dyDescent="0.25">
      <c r="A156" s="4" t="s">
        <v>15</v>
      </c>
      <c r="B156" s="4">
        <f>SUM(B150:B155)</f>
        <v>20</v>
      </c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 t="s">
        <v>16</v>
      </c>
      <c r="B158" s="4"/>
      <c r="C158" s="4">
        <f>112.5/20</f>
        <v>5.625</v>
      </c>
      <c r="D158" s="4"/>
    </row>
    <row r="161" spans="1:4" x14ac:dyDescent="0.25">
      <c r="A161" s="13" t="s">
        <v>49</v>
      </c>
    </row>
    <row r="163" spans="1:4" x14ac:dyDescent="0.25">
      <c r="A163" s="15" t="s">
        <v>50</v>
      </c>
      <c r="B163" s="15" t="s">
        <v>42</v>
      </c>
      <c r="C163" s="15" t="s">
        <v>13</v>
      </c>
      <c r="D163" s="15" t="s">
        <v>14</v>
      </c>
    </row>
    <row r="164" spans="1:4" x14ac:dyDescent="0.25">
      <c r="A164" s="4" t="s">
        <v>51</v>
      </c>
      <c r="B164" s="4">
        <v>30</v>
      </c>
      <c r="C164" s="4">
        <v>10</v>
      </c>
      <c r="D164" s="4">
        <f>B164*C164</f>
        <v>300</v>
      </c>
    </row>
    <row r="165" spans="1:4" x14ac:dyDescent="0.25">
      <c r="A165" s="4" t="s">
        <v>52</v>
      </c>
      <c r="B165" s="4">
        <v>27</v>
      </c>
      <c r="C165" s="4">
        <v>25</v>
      </c>
      <c r="D165" s="4">
        <f>B165*C165</f>
        <v>675</v>
      </c>
    </row>
    <row r="166" spans="1:4" x14ac:dyDescent="0.25">
      <c r="A166" s="16" t="s">
        <v>53</v>
      </c>
      <c r="B166" s="4">
        <v>14</v>
      </c>
      <c r="C166" s="4">
        <v>35</v>
      </c>
      <c r="D166" s="4">
        <f>B166*C166</f>
        <v>490</v>
      </c>
    </row>
    <row r="167" spans="1:4" x14ac:dyDescent="0.25">
      <c r="A167" s="4" t="s">
        <v>54</v>
      </c>
      <c r="B167" s="4">
        <v>19</v>
      </c>
      <c r="C167" s="4">
        <v>50</v>
      </c>
      <c r="D167" s="4">
        <f>B167*C167</f>
        <v>950</v>
      </c>
    </row>
    <row r="168" spans="1:4" x14ac:dyDescent="0.25">
      <c r="A168" s="4" t="s">
        <v>55</v>
      </c>
      <c r="B168" s="4">
        <v>2</v>
      </c>
      <c r="C168" s="4">
        <v>70</v>
      </c>
      <c r="D168" s="4">
        <f>B168*C168</f>
        <v>140</v>
      </c>
    </row>
    <row r="169" spans="1:4" x14ac:dyDescent="0.25">
      <c r="A169" s="4" t="s">
        <v>15</v>
      </c>
      <c r="B169" s="4">
        <f>SUM(B164:B168)</f>
        <v>92</v>
      </c>
      <c r="C169" s="4"/>
      <c r="D169" s="4">
        <f>SUM(D164:D168)</f>
        <v>2555</v>
      </c>
    </row>
    <row r="170" spans="1:4" x14ac:dyDescent="0.25">
      <c r="A170" s="4" t="s">
        <v>16</v>
      </c>
      <c r="B170" s="4"/>
      <c r="C170" s="4">
        <f>2555/92</f>
        <v>27.771739130434781</v>
      </c>
      <c r="D170" s="4"/>
    </row>
    <row r="172" spans="1:4" x14ac:dyDescent="0.25">
      <c r="A172" s="13" t="s">
        <v>56</v>
      </c>
    </row>
    <row r="174" spans="1:4" x14ac:dyDescent="0.25">
      <c r="A174" s="4"/>
      <c r="B174" s="14" t="s">
        <v>37</v>
      </c>
    </row>
    <row r="175" spans="1:4" x14ac:dyDescent="0.25">
      <c r="A175" s="4"/>
      <c r="B175" s="4">
        <v>1</v>
      </c>
    </row>
    <row r="176" spans="1:4" x14ac:dyDescent="0.25">
      <c r="A176" s="4"/>
      <c r="B176" s="4">
        <v>3</v>
      </c>
    </row>
    <row r="177" spans="1:4" x14ac:dyDescent="0.25">
      <c r="A177" s="4"/>
      <c r="B177" s="4">
        <v>4</v>
      </c>
    </row>
    <row r="178" spans="1:4" x14ac:dyDescent="0.25">
      <c r="A178" s="4"/>
      <c r="B178" s="4">
        <v>1</v>
      </c>
    </row>
    <row r="179" spans="1:4" x14ac:dyDescent="0.25">
      <c r="A179" s="4"/>
      <c r="B179" s="4">
        <v>4</v>
      </c>
    </row>
    <row r="180" spans="1:4" x14ac:dyDescent="0.25">
      <c r="A180" s="4"/>
      <c r="B180" s="4">
        <v>2</v>
      </c>
    </row>
    <row r="181" spans="1:4" x14ac:dyDescent="0.25">
      <c r="A181" s="4" t="s">
        <v>15</v>
      </c>
      <c r="B181" s="4">
        <f>SUM(B175:B180)</f>
        <v>15</v>
      </c>
    </row>
    <row r="182" spans="1:4" x14ac:dyDescent="0.25">
      <c r="A182" s="4"/>
      <c r="B182" s="4"/>
    </row>
    <row r="183" spans="1:4" x14ac:dyDescent="0.25">
      <c r="A183" s="4" t="s">
        <v>16</v>
      </c>
      <c r="B183" s="4">
        <f>15/6</f>
        <v>2.5</v>
      </c>
    </row>
    <row r="186" spans="1:4" x14ac:dyDescent="0.25">
      <c r="A186" s="18" t="s">
        <v>57</v>
      </c>
    </row>
    <row r="188" spans="1:4" x14ac:dyDescent="0.25">
      <c r="A188" s="19" t="s">
        <v>58</v>
      </c>
      <c r="B188" s="19" t="s">
        <v>59</v>
      </c>
      <c r="C188" s="19" t="s">
        <v>13</v>
      </c>
      <c r="D188" s="19" t="s">
        <v>14</v>
      </c>
    </row>
    <row r="189" spans="1:4" x14ac:dyDescent="0.25">
      <c r="A189" s="4" t="s">
        <v>60</v>
      </c>
      <c r="B189" s="4">
        <v>2</v>
      </c>
      <c r="C189" s="4">
        <v>5</v>
      </c>
      <c r="D189" s="4">
        <f>B189*C189</f>
        <v>10</v>
      </c>
    </row>
    <row r="190" spans="1:4" x14ac:dyDescent="0.25">
      <c r="A190" s="3" t="s">
        <v>61</v>
      </c>
      <c r="B190" s="4">
        <v>7</v>
      </c>
      <c r="C190" s="4">
        <v>15</v>
      </c>
      <c r="D190" s="4">
        <f>B190*C190</f>
        <v>105</v>
      </c>
    </row>
    <row r="191" spans="1:4" x14ac:dyDescent="0.25">
      <c r="A191" s="4" t="s">
        <v>62</v>
      </c>
      <c r="B191" s="4">
        <v>10</v>
      </c>
      <c r="C191" s="4">
        <v>25</v>
      </c>
      <c r="D191" s="4">
        <f>B191*C191</f>
        <v>250</v>
      </c>
    </row>
    <row r="192" spans="1:4" x14ac:dyDescent="0.25">
      <c r="A192" s="4" t="s">
        <v>63</v>
      </c>
      <c r="B192" s="4">
        <v>3</v>
      </c>
      <c r="C192" s="4">
        <v>35</v>
      </c>
      <c r="D192" s="4">
        <f>B192*C192</f>
        <v>105</v>
      </c>
    </row>
    <row r="193" spans="1:4" x14ac:dyDescent="0.25">
      <c r="A193" s="4" t="s">
        <v>64</v>
      </c>
      <c r="B193" s="4">
        <v>1</v>
      </c>
      <c r="C193" s="4">
        <v>45</v>
      </c>
      <c r="D193" s="4">
        <f>B193*C193</f>
        <v>45</v>
      </c>
    </row>
    <row r="194" spans="1:4" x14ac:dyDescent="0.25">
      <c r="A194" s="4"/>
      <c r="B194" s="4"/>
      <c r="C194" s="4"/>
      <c r="D194" s="4"/>
    </row>
    <row r="195" spans="1:4" x14ac:dyDescent="0.25">
      <c r="A195" s="4" t="s">
        <v>15</v>
      </c>
      <c r="B195" s="4">
        <f>SUM(B189:B193)</f>
        <v>23</v>
      </c>
      <c r="C195" s="4"/>
      <c r="D195" s="4">
        <f>SUM(D189:D193)</f>
        <v>515</v>
      </c>
    </row>
    <row r="196" spans="1:4" x14ac:dyDescent="0.25">
      <c r="A196" s="4" t="s">
        <v>16</v>
      </c>
      <c r="B196" s="4">
        <f>D195/B195</f>
        <v>22.391304347826086</v>
      </c>
      <c r="C196" s="4"/>
      <c r="D196" s="4"/>
    </row>
    <row r="199" spans="1:4" x14ac:dyDescent="0.25">
      <c r="A199" s="13" t="s">
        <v>65</v>
      </c>
    </row>
    <row r="201" spans="1:4" x14ac:dyDescent="0.25">
      <c r="A201" s="19" t="s">
        <v>66</v>
      </c>
      <c r="B201" s="19" t="s">
        <v>2</v>
      </c>
      <c r="C201" s="19" t="s">
        <v>13</v>
      </c>
      <c r="D201" s="19" t="s">
        <v>14</v>
      </c>
    </row>
    <row r="202" spans="1:4" x14ac:dyDescent="0.25">
      <c r="A202" s="4" t="s">
        <v>67</v>
      </c>
      <c r="B202" s="4">
        <v>2</v>
      </c>
      <c r="C202" s="4">
        <v>71</v>
      </c>
      <c r="D202" s="4">
        <f t="shared" ref="D202:D211" si="3">B202*C202</f>
        <v>142</v>
      </c>
    </row>
    <row r="203" spans="1:4" x14ac:dyDescent="0.25">
      <c r="A203" s="4" t="s">
        <v>68</v>
      </c>
      <c r="B203" s="4">
        <v>2</v>
      </c>
      <c r="C203" s="4">
        <v>68</v>
      </c>
      <c r="D203" s="4">
        <f t="shared" si="3"/>
        <v>136</v>
      </c>
    </row>
    <row r="204" spans="1:4" x14ac:dyDescent="0.25">
      <c r="A204" s="4" t="s">
        <v>69</v>
      </c>
      <c r="B204" s="4">
        <v>4</v>
      </c>
      <c r="C204" s="4">
        <v>65</v>
      </c>
      <c r="D204" s="4">
        <f t="shared" si="3"/>
        <v>260</v>
      </c>
    </row>
    <row r="205" spans="1:4" x14ac:dyDescent="0.25">
      <c r="A205" s="4" t="s">
        <v>70</v>
      </c>
      <c r="B205" s="4">
        <v>5</v>
      </c>
      <c r="C205" s="4">
        <v>62</v>
      </c>
      <c r="D205" s="4">
        <f t="shared" si="3"/>
        <v>310</v>
      </c>
    </row>
    <row r="206" spans="1:4" x14ac:dyDescent="0.25">
      <c r="A206" s="4" t="s">
        <v>71</v>
      </c>
      <c r="B206" s="4">
        <v>11</v>
      </c>
      <c r="C206" s="4">
        <v>59</v>
      </c>
      <c r="D206" s="4">
        <f t="shared" si="3"/>
        <v>649</v>
      </c>
    </row>
    <row r="207" spans="1:4" x14ac:dyDescent="0.25">
      <c r="A207" s="4" t="s">
        <v>72</v>
      </c>
      <c r="B207" s="4">
        <v>8</v>
      </c>
      <c r="C207" s="4">
        <v>56</v>
      </c>
      <c r="D207" s="4">
        <f t="shared" si="3"/>
        <v>448</v>
      </c>
    </row>
    <row r="208" spans="1:4" x14ac:dyDescent="0.25">
      <c r="A208" s="4" t="s">
        <v>73</v>
      </c>
      <c r="B208" s="4">
        <v>4</v>
      </c>
      <c r="C208" s="4">
        <v>53</v>
      </c>
      <c r="D208" s="4">
        <f t="shared" si="3"/>
        <v>212</v>
      </c>
    </row>
    <row r="209" spans="1:4" x14ac:dyDescent="0.25">
      <c r="A209" s="4" t="s">
        <v>74</v>
      </c>
      <c r="B209" s="4">
        <v>2</v>
      </c>
      <c r="C209" s="4">
        <v>50</v>
      </c>
      <c r="D209" s="4">
        <f t="shared" si="3"/>
        <v>100</v>
      </c>
    </row>
    <row r="210" spans="1:4" x14ac:dyDescent="0.25">
      <c r="A210" s="4" t="s">
        <v>75</v>
      </c>
      <c r="B210" s="4">
        <v>1</v>
      </c>
      <c r="C210" s="4">
        <v>47</v>
      </c>
      <c r="D210" s="4">
        <f t="shared" si="3"/>
        <v>47</v>
      </c>
    </row>
    <row r="211" spans="1:4" x14ac:dyDescent="0.25">
      <c r="A211" s="4" t="s">
        <v>76</v>
      </c>
      <c r="B211" s="4">
        <v>1</v>
      </c>
      <c r="C211" s="4">
        <v>44</v>
      </c>
      <c r="D211" s="4">
        <f t="shared" si="3"/>
        <v>44</v>
      </c>
    </row>
    <row r="212" spans="1:4" x14ac:dyDescent="0.25">
      <c r="A212" s="4" t="s">
        <v>15</v>
      </c>
      <c r="B212" s="4">
        <f>SUM(B202:B211)</f>
        <v>40</v>
      </c>
      <c r="C212" s="4"/>
      <c r="D212" s="4">
        <f>SUM(D202:D211)</f>
        <v>2348</v>
      </c>
    </row>
    <row r="213" spans="1:4" x14ac:dyDescent="0.25">
      <c r="A213" s="4"/>
      <c r="B213" s="4"/>
      <c r="C213" s="4"/>
      <c r="D213" s="4"/>
    </row>
    <row r="214" spans="1:4" x14ac:dyDescent="0.25">
      <c r="A214" s="4" t="s">
        <v>16</v>
      </c>
      <c r="B214" s="4"/>
      <c r="C214" s="4">
        <f>D212/B212</f>
        <v>58.7</v>
      </c>
      <c r="D214" s="4"/>
    </row>
    <row r="217" spans="1:4" x14ac:dyDescent="0.25">
      <c r="A217" s="13" t="s">
        <v>86</v>
      </c>
    </row>
    <row r="219" spans="1:4" x14ac:dyDescent="0.25">
      <c r="A219" s="19" t="s">
        <v>77</v>
      </c>
      <c r="B219" s="19" t="s">
        <v>2</v>
      </c>
      <c r="C219" s="19" t="s">
        <v>13</v>
      </c>
      <c r="D219" s="19" t="s">
        <v>14</v>
      </c>
    </row>
    <row r="220" spans="1:4" x14ac:dyDescent="0.25">
      <c r="A220" s="4" t="s">
        <v>78</v>
      </c>
      <c r="B220" s="4">
        <v>2</v>
      </c>
      <c r="C220" s="4">
        <v>16</v>
      </c>
      <c r="D220" s="4">
        <f t="shared" ref="D220:D227" si="4">B220*C220</f>
        <v>32</v>
      </c>
    </row>
    <row r="221" spans="1:4" x14ac:dyDescent="0.25">
      <c r="A221" s="4" t="s">
        <v>79</v>
      </c>
      <c r="B221" s="4">
        <v>7</v>
      </c>
      <c r="C221" s="4">
        <v>23</v>
      </c>
      <c r="D221" s="4">
        <f t="shared" si="4"/>
        <v>161</v>
      </c>
    </row>
    <row r="222" spans="1:4" x14ac:dyDescent="0.25">
      <c r="A222" s="4" t="s">
        <v>80</v>
      </c>
      <c r="B222" s="4">
        <v>12</v>
      </c>
      <c r="C222" s="4">
        <v>30</v>
      </c>
      <c r="D222" s="4">
        <f t="shared" si="4"/>
        <v>360</v>
      </c>
    </row>
    <row r="223" spans="1:4" x14ac:dyDescent="0.25">
      <c r="A223" s="4" t="s">
        <v>81</v>
      </c>
      <c r="B223" s="4">
        <v>5</v>
      </c>
      <c r="C223" s="4">
        <v>37</v>
      </c>
      <c r="D223" s="4">
        <f t="shared" si="4"/>
        <v>185</v>
      </c>
    </row>
    <row r="224" spans="1:4" x14ac:dyDescent="0.25">
      <c r="A224" s="4" t="s">
        <v>82</v>
      </c>
      <c r="B224" s="4">
        <v>6</v>
      </c>
      <c r="C224" s="4">
        <v>44</v>
      </c>
      <c r="D224" s="4">
        <f t="shared" si="4"/>
        <v>264</v>
      </c>
    </row>
    <row r="225" spans="1:4" x14ac:dyDescent="0.25">
      <c r="A225" s="4" t="s">
        <v>83</v>
      </c>
      <c r="B225" s="4">
        <v>1</v>
      </c>
      <c r="C225" s="4">
        <v>51</v>
      </c>
      <c r="D225" s="4">
        <f t="shared" si="4"/>
        <v>51</v>
      </c>
    </row>
    <row r="226" spans="1:4" x14ac:dyDescent="0.25">
      <c r="A226" s="4" t="s">
        <v>84</v>
      </c>
      <c r="B226" s="4">
        <v>9</v>
      </c>
      <c r="C226" s="4">
        <v>58</v>
      </c>
      <c r="D226" s="4">
        <f t="shared" si="4"/>
        <v>522</v>
      </c>
    </row>
    <row r="227" spans="1:4" x14ac:dyDescent="0.25">
      <c r="A227" s="4" t="s">
        <v>85</v>
      </c>
      <c r="B227" s="4">
        <v>2</v>
      </c>
      <c r="C227" s="4">
        <v>65</v>
      </c>
      <c r="D227" s="4">
        <f t="shared" si="4"/>
        <v>130</v>
      </c>
    </row>
    <row r="228" spans="1:4" x14ac:dyDescent="0.25">
      <c r="A228" s="4" t="s">
        <v>15</v>
      </c>
      <c r="B228" s="4">
        <f>SUM(B220:B227)</f>
        <v>44</v>
      </c>
      <c r="C228" s="4"/>
      <c r="D228" s="4">
        <f>SUM(D220:D227)</f>
        <v>1705</v>
      </c>
    </row>
    <row r="229" spans="1:4" x14ac:dyDescent="0.25">
      <c r="A229" s="4"/>
      <c r="B229" s="4"/>
      <c r="C229" s="4"/>
      <c r="D229" s="4"/>
    </row>
    <row r="230" spans="1:4" x14ac:dyDescent="0.25">
      <c r="A230" s="4" t="s">
        <v>16</v>
      </c>
      <c r="B230" s="4"/>
      <c r="C230" s="4">
        <f>D228/B228</f>
        <v>38.75</v>
      </c>
      <c r="D230" s="4"/>
    </row>
    <row r="233" spans="1:4" x14ac:dyDescent="0.25">
      <c r="A233" t="s">
        <v>87</v>
      </c>
    </row>
    <row r="235" spans="1:4" x14ac:dyDescent="0.25">
      <c r="A235" s="4" t="s">
        <v>88</v>
      </c>
      <c r="B235" s="4" t="s">
        <v>89</v>
      </c>
      <c r="C235" s="4" t="s">
        <v>13</v>
      </c>
      <c r="D235" s="4" t="s">
        <v>14</v>
      </c>
    </row>
    <row r="236" spans="1:4" x14ac:dyDescent="0.25">
      <c r="A236" s="4" t="s">
        <v>90</v>
      </c>
      <c r="B236" s="4">
        <v>2</v>
      </c>
      <c r="C236" s="4">
        <v>1.5</v>
      </c>
      <c r="D236" s="4">
        <f>B236*C236</f>
        <v>3</v>
      </c>
    </row>
    <row r="237" spans="1:4" x14ac:dyDescent="0.25">
      <c r="A237" s="4" t="s">
        <v>91</v>
      </c>
      <c r="B237" s="4">
        <v>3</v>
      </c>
      <c r="C237" s="4">
        <v>5.5</v>
      </c>
      <c r="D237" s="4">
        <f t="shared" ref="D237:D240" si="5">B237*C237</f>
        <v>16.5</v>
      </c>
    </row>
    <row r="238" spans="1:4" x14ac:dyDescent="0.25">
      <c r="A238" s="16" t="s">
        <v>92</v>
      </c>
      <c r="B238" s="4">
        <v>8</v>
      </c>
      <c r="C238" s="4">
        <v>9.5</v>
      </c>
      <c r="D238" s="4">
        <f t="shared" si="5"/>
        <v>76</v>
      </c>
    </row>
    <row r="239" spans="1:4" x14ac:dyDescent="0.25">
      <c r="A239" s="3" t="s">
        <v>93</v>
      </c>
      <c r="B239" s="4">
        <v>3</v>
      </c>
      <c r="C239" s="4">
        <v>13.5</v>
      </c>
      <c r="D239" s="4">
        <f t="shared" si="5"/>
        <v>40.5</v>
      </c>
    </row>
    <row r="240" spans="1:4" x14ac:dyDescent="0.25">
      <c r="A240" s="4" t="s">
        <v>94</v>
      </c>
      <c r="B240" s="4">
        <v>2</v>
      </c>
      <c r="C240" s="4">
        <v>17.5</v>
      </c>
      <c r="D240" s="4">
        <f t="shared" si="5"/>
        <v>35</v>
      </c>
    </row>
    <row r="241" spans="1:4" x14ac:dyDescent="0.25">
      <c r="A241" s="4"/>
      <c r="B241" s="4"/>
      <c r="C241" s="4"/>
      <c r="D241" s="4"/>
    </row>
    <row r="242" spans="1:4" x14ac:dyDescent="0.25">
      <c r="A242" s="4" t="s">
        <v>15</v>
      </c>
      <c r="B242" s="4">
        <f>SUM(B236:B240)</f>
        <v>18</v>
      </c>
      <c r="C242" s="4"/>
      <c r="D242" s="4">
        <f>SUM(D236:D240)</f>
        <v>171</v>
      </c>
    </row>
    <row r="243" spans="1:4" x14ac:dyDescent="0.25">
      <c r="A243" s="4"/>
      <c r="B243" s="4"/>
      <c r="C243" s="4"/>
      <c r="D243" s="4"/>
    </row>
    <row r="244" spans="1:4" x14ac:dyDescent="0.25">
      <c r="A244" s="4"/>
      <c r="B244" s="4"/>
      <c r="C244" s="4">
        <f>D242/B242</f>
        <v>9.5</v>
      </c>
      <c r="D244" s="4"/>
    </row>
    <row r="247" spans="1:4" x14ac:dyDescent="0.25">
      <c r="A247" t="s">
        <v>95</v>
      </c>
    </row>
    <row r="249" spans="1:4" x14ac:dyDescent="0.25">
      <c r="A249" s="20" t="s">
        <v>97</v>
      </c>
      <c r="B249" s="20" t="s">
        <v>59</v>
      </c>
      <c r="C249" s="20" t="s">
        <v>13</v>
      </c>
      <c r="D249" s="20" t="s">
        <v>14</v>
      </c>
    </row>
    <row r="250" spans="1:4" x14ac:dyDescent="0.25">
      <c r="A250" s="4" t="s">
        <v>98</v>
      </c>
      <c r="B250" s="4">
        <v>12</v>
      </c>
      <c r="C250" s="4">
        <v>2</v>
      </c>
      <c r="D250" s="4">
        <f>B250*C250</f>
        <v>24</v>
      </c>
    </row>
    <row r="251" spans="1:4" x14ac:dyDescent="0.25">
      <c r="A251" s="4" t="s">
        <v>99</v>
      </c>
      <c r="B251" s="4">
        <v>22</v>
      </c>
      <c r="C251" s="4">
        <v>4</v>
      </c>
      <c r="D251" s="4">
        <f t="shared" ref="D251:D253" si="6">B251*C251</f>
        <v>88</v>
      </c>
    </row>
    <row r="252" spans="1:4" x14ac:dyDescent="0.25">
      <c r="A252" s="4" t="s">
        <v>100</v>
      </c>
      <c r="B252" s="4">
        <v>27</v>
      </c>
      <c r="C252" s="4">
        <v>6</v>
      </c>
      <c r="D252" s="4">
        <f t="shared" si="6"/>
        <v>162</v>
      </c>
    </row>
    <row r="253" spans="1:4" x14ac:dyDescent="0.25">
      <c r="A253" s="4" t="s">
        <v>101</v>
      </c>
      <c r="B253" s="4">
        <v>19</v>
      </c>
      <c r="C253" s="4">
        <v>8</v>
      </c>
      <c r="D253" s="4">
        <f t="shared" si="6"/>
        <v>152</v>
      </c>
    </row>
    <row r="254" spans="1:4" x14ac:dyDescent="0.25">
      <c r="A254" s="4"/>
      <c r="B254" s="4"/>
      <c r="C254" s="4"/>
      <c r="D254" s="4"/>
    </row>
    <row r="255" spans="1:4" x14ac:dyDescent="0.25">
      <c r="A255" s="19" t="s">
        <v>15</v>
      </c>
      <c r="B255" s="19">
        <f>SUM(B250:B253)</f>
        <v>80</v>
      </c>
      <c r="C255" s="19"/>
      <c r="D255" s="19">
        <f>SUM(D250:D253)</f>
        <v>426</v>
      </c>
    </row>
    <row r="256" spans="1:4" x14ac:dyDescent="0.25">
      <c r="A256" s="4"/>
      <c r="B256" s="4"/>
      <c r="C256" s="4"/>
      <c r="D256" s="4"/>
    </row>
    <row r="257" spans="1:4" x14ac:dyDescent="0.25">
      <c r="A257" s="4"/>
      <c r="B257" s="4"/>
      <c r="C257" s="4">
        <f>D255/B255</f>
        <v>5.3250000000000002</v>
      </c>
      <c r="D257" s="4"/>
    </row>
    <row r="260" spans="1:4" x14ac:dyDescent="0.25">
      <c r="A260" t="s">
        <v>102</v>
      </c>
    </row>
    <row r="262" spans="1:4" x14ac:dyDescent="0.25">
      <c r="A262" s="20" t="s">
        <v>103</v>
      </c>
      <c r="B262" s="20" t="s">
        <v>59</v>
      </c>
      <c r="C262" s="20" t="s">
        <v>13</v>
      </c>
      <c r="D262" s="20" t="s">
        <v>14</v>
      </c>
    </row>
    <row r="263" spans="1:4" x14ac:dyDescent="0.25">
      <c r="A263" s="4" t="s">
        <v>104</v>
      </c>
      <c r="B263" s="4">
        <v>7</v>
      </c>
      <c r="C263" s="4">
        <v>5</v>
      </c>
      <c r="D263" s="4">
        <f>B263*C263</f>
        <v>35</v>
      </c>
    </row>
    <row r="264" spans="1:4" x14ac:dyDescent="0.25">
      <c r="A264" s="4" t="s">
        <v>105</v>
      </c>
      <c r="B264" s="4">
        <v>5</v>
      </c>
      <c r="C264" s="4">
        <v>15</v>
      </c>
      <c r="D264" s="4">
        <f t="shared" ref="D264:D268" si="7">B264*C264</f>
        <v>75</v>
      </c>
    </row>
    <row r="265" spans="1:4" x14ac:dyDescent="0.25">
      <c r="A265" s="4" t="s">
        <v>52</v>
      </c>
      <c r="B265" s="4">
        <v>6</v>
      </c>
      <c r="C265" s="4">
        <v>25</v>
      </c>
      <c r="D265" s="4">
        <f t="shared" si="7"/>
        <v>150</v>
      </c>
    </row>
    <row r="266" spans="1:4" x14ac:dyDescent="0.25">
      <c r="A266" s="4" t="s">
        <v>53</v>
      </c>
      <c r="B266" s="4">
        <v>12</v>
      </c>
      <c r="C266" s="4">
        <v>35</v>
      </c>
      <c r="D266" s="4">
        <f t="shared" si="7"/>
        <v>420</v>
      </c>
    </row>
    <row r="267" spans="1:4" x14ac:dyDescent="0.25">
      <c r="A267" s="4" t="s">
        <v>106</v>
      </c>
      <c r="B267" s="4">
        <v>8</v>
      </c>
      <c r="C267" s="4">
        <v>45</v>
      </c>
      <c r="D267" s="4">
        <f t="shared" si="7"/>
        <v>360</v>
      </c>
    </row>
    <row r="268" spans="1:4" x14ac:dyDescent="0.25">
      <c r="A268" s="4" t="s">
        <v>107</v>
      </c>
      <c r="B268" s="4">
        <v>2</v>
      </c>
      <c r="C268" s="4">
        <v>55</v>
      </c>
      <c r="D268" s="4">
        <f t="shared" si="7"/>
        <v>110</v>
      </c>
    </row>
    <row r="269" spans="1:4" x14ac:dyDescent="0.25">
      <c r="A269" s="4"/>
      <c r="B269" s="4"/>
      <c r="C269" s="4"/>
      <c r="D269" s="4"/>
    </row>
    <row r="270" spans="1:4" x14ac:dyDescent="0.25">
      <c r="A270" s="4" t="s">
        <v>15</v>
      </c>
      <c r="B270" s="4">
        <f>SUM(B263:B268)</f>
        <v>40</v>
      </c>
      <c r="C270" s="4"/>
      <c r="D270" s="4">
        <f>SUM(D263:D268)</f>
        <v>1150</v>
      </c>
    </row>
    <row r="271" spans="1:4" x14ac:dyDescent="0.25">
      <c r="A271" s="4"/>
      <c r="B271" s="4"/>
      <c r="C271" s="4"/>
      <c r="D271" s="4"/>
    </row>
    <row r="272" spans="1:4" x14ac:dyDescent="0.25">
      <c r="A272" s="4"/>
      <c r="B272" s="4"/>
      <c r="C272" s="4">
        <f>D270/B270</f>
        <v>28.75</v>
      </c>
      <c r="D272" s="4"/>
    </row>
    <row r="274" spans="1:4" x14ac:dyDescent="0.25">
      <c r="A274" t="s">
        <v>108</v>
      </c>
    </row>
    <row r="276" spans="1:4" x14ac:dyDescent="0.25">
      <c r="A276" s="4" t="s">
        <v>103</v>
      </c>
      <c r="B276" s="4" t="s">
        <v>96</v>
      </c>
      <c r="C276" s="4" t="s">
        <v>13</v>
      </c>
      <c r="D276" s="4" t="s">
        <v>14</v>
      </c>
    </row>
    <row r="277" spans="1:4" x14ac:dyDescent="0.25">
      <c r="A277" s="4" t="s">
        <v>109</v>
      </c>
      <c r="B277" s="4">
        <v>6</v>
      </c>
      <c r="C277" s="4">
        <v>30</v>
      </c>
      <c r="D277" s="4">
        <f>B277*C277</f>
        <v>180</v>
      </c>
    </row>
    <row r="278" spans="1:4" x14ac:dyDescent="0.25">
      <c r="A278" s="4" t="s">
        <v>110</v>
      </c>
      <c r="B278" s="4">
        <v>10</v>
      </c>
      <c r="C278" s="4">
        <v>40</v>
      </c>
      <c r="D278" s="4">
        <f t="shared" ref="D278:D281" si="8">B278*C278</f>
        <v>400</v>
      </c>
    </row>
    <row r="279" spans="1:4" x14ac:dyDescent="0.25">
      <c r="A279" s="4" t="s">
        <v>111</v>
      </c>
      <c r="B279" s="4">
        <v>8</v>
      </c>
      <c r="C279" s="4">
        <v>50</v>
      </c>
      <c r="D279" s="4">
        <f t="shared" si="8"/>
        <v>400</v>
      </c>
    </row>
    <row r="280" spans="1:4" x14ac:dyDescent="0.25">
      <c r="A280" s="4" t="s">
        <v>112</v>
      </c>
      <c r="B280" s="4">
        <v>12</v>
      </c>
      <c r="C280" s="4">
        <v>60</v>
      </c>
      <c r="D280" s="4">
        <f t="shared" si="8"/>
        <v>720</v>
      </c>
    </row>
    <row r="281" spans="1:4" x14ac:dyDescent="0.25">
      <c r="A281" s="4" t="s">
        <v>113</v>
      </c>
      <c r="B281" s="4">
        <v>4</v>
      </c>
      <c r="C281" s="4">
        <v>70</v>
      </c>
      <c r="D281" s="4">
        <f t="shared" si="8"/>
        <v>280</v>
      </c>
    </row>
    <row r="282" spans="1:4" x14ac:dyDescent="0.25">
      <c r="A282" s="4"/>
      <c r="B282" s="4"/>
      <c r="C282" s="4"/>
      <c r="D282" s="4"/>
    </row>
    <row r="283" spans="1:4" x14ac:dyDescent="0.25">
      <c r="A283" s="4" t="s">
        <v>15</v>
      </c>
      <c r="B283" s="4">
        <f>SUM(B277:B281)</f>
        <v>40</v>
      </c>
      <c r="C283" s="4"/>
      <c r="D283" s="4">
        <f>SUM(D277:D281)</f>
        <v>1980</v>
      </c>
    </row>
    <row r="284" spans="1:4" x14ac:dyDescent="0.25">
      <c r="A284" s="4"/>
      <c r="B284" s="4"/>
      <c r="C284" s="4"/>
      <c r="D284" s="4"/>
    </row>
    <row r="285" spans="1:4" x14ac:dyDescent="0.25">
      <c r="A285" s="4"/>
      <c r="B285" s="4"/>
      <c r="C285" s="4">
        <f>D283/B283</f>
        <v>49.5</v>
      </c>
      <c r="D285" s="4"/>
    </row>
    <row r="287" spans="1:4" x14ac:dyDescent="0.25">
      <c r="A287" t="s">
        <v>114</v>
      </c>
    </row>
    <row r="289" spans="1:4" x14ac:dyDescent="0.25">
      <c r="A289" s="4" t="s">
        <v>103</v>
      </c>
      <c r="B289" s="4" t="s">
        <v>96</v>
      </c>
      <c r="C289" s="4" t="s">
        <v>13</v>
      </c>
      <c r="D289" s="4" t="s">
        <v>14</v>
      </c>
    </row>
    <row r="290" spans="1:4" x14ac:dyDescent="0.25">
      <c r="A290" s="4" t="s">
        <v>115</v>
      </c>
      <c r="B290" s="4">
        <v>6</v>
      </c>
      <c r="C290" s="4">
        <v>50</v>
      </c>
      <c r="D290" s="4">
        <f>B290*C290</f>
        <v>300</v>
      </c>
    </row>
    <row r="291" spans="1:4" x14ac:dyDescent="0.25">
      <c r="A291" s="4" t="s">
        <v>116</v>
      </c>
      <c r="B291" s="4">
        <v>9</v>
      </c>
      <c r="C291" s="4">
        <v>150</v>
      </c>
      <c r="D291" s="4">
        <f t="shared" ref="D291:D294" si="9">B291*C291</f>
        <v>1350</v>
      </c>
    </row>
    <row r="292" spans="1:4" x14ac:dyDescent="0.25">
      <c r="A292" s="4" t="s">
        <v>117</v>
      </c>
      <c r="B292" s="4">
        <v>15</v>
      </c>
      <c r="C292" s="4">
        <v>250</v>
      </c>
      <c r="D292" s="4">
        <f t="shared" si="9"/>
        <v>3750</v>
      </c>
    </row>
    <row r="293" spans="1:4" x14ac:dyDescent="0.25">
      <c r="A293" s="4" t="s">
        <v>118</v>
      </c>
      <c r="B293" s="4">
        <v>12</v>
      </c>
      <c r="C293" s="4">
        <v>350</v>
      </c>
      <c r="D293" s="4">
        <f t="shared" si="9"/>
        <v>4200</v>
      </c>
    </row>
    <row r="294" spans="1:4" x14ac:dyDescent="0.25">
      <c r="A294" s="4" t="s">
        <v>119</v>
      </c>
      <c r="B294" s="4">
        <v>8</v>
      </c>
      <c r="C294" s="4">
        <v>540</v>
      </c>
      <c r="D294" s="4">
        <f t="shared" si="9"/>
        <v>4320</v>
      </c>
    </row>
    <row r="295" spans="1:4" x14ac:dyDescent="0.25">
      <c r="A295" s="4"/>
      <c r="B295" s="4"/>
      <c r="C295" s="4"/>
      <c r="D295" s="4"/>
    </row>
    <row r="296" spans="1:4" x14ac:dyDescent="0.25">
      <c r="A296" s="4" t="s">
        <v>15</v>
      </c>
      <c r="B296" s="4">
        <f>SUM(B290:B294)</f>
        <v>50</v>
      </c>
      <c r="C296" s="4"/>
      <c r="D296" s="4">
        <f>SUM(D290:D294)</f>
        <v>13920</v>
      </c>
    </row>
    <row r="297" spans="1:4" x14ac:dyDescent="0.25">
      <c r="A297" s="4"/>
      <c r="B297" s="4"/>
      <c r="C297" s="4"/>
      <c r="D297" s="4"/>
    </row>
    <row r="298" spans="1:4" x14ac:dyDescent="0.25">
      <c r="A298" s="4"/>
      <c r="B298" s="4"/>
      <c r="C298" s="4">
        <f>D296/B296</f>
        <v>278.39999999999998</v>
      </c>
      <c r="D298" s="4"/>
    </row>
    <row r="301" spans="1:4" x14ac:dyDescent="0.25">
      <c r="A301" t="s">
        <v>120</v>
      </c>
    </row>
    <row r="304" spans="1:4" x14ac:dyDescent="0.25">
      <c r="A304" s="4" t="s">
        <v>103</v>
      </c>
      <c r="B304" s="4" t="s">
        <v>96</v>
      </c>
      <c r="C304" s="4" t="s">
        <v>13</v>
      </c>
      <c r="D304" s="4" t="s">
        <v>14</v>
      </c>
    </row>
    <row r="305" spans="1:4" x14ac:dyDescent="0.25">
      <c r="A305" s="4" t="s">
        <v>121</v>
      </c>
      <c r="B305" s="4">
        <v>8</v>
      </c>
      <c r="C305" s="4">
        <v>87</v>
      </c>
      <c r="D305" s="4">
        <f>B305*C305</f>
        <v>696</v>
      </c>
    </row>
    <row r="306" spans="1:4" x14ac:dyDescent="0.25">
      <c r="A306" s="4" t="s">
        <v>122</v>
      </c>
      <c r="B306" s="4">
        <v>10</v>
      </c>
      <c r="C306" s="4">
        <v>93</v>
      </c>
      <c r="D306" s="4">
        <f t="shared" ref="D306:D310" si="10">B306*C306</f>
        <v>930</v>
      </c>
    </row>
    <row r="307" spans="1:4" x14ac:dyDescent="0.25">
      <c r="A307" s="4" t="s">
        <v>126</v>
      </c>
      <c r="B307" s="4">
        <v>16</v>
      </c>
      <c r="C307" s="4">
        <v>99</v>
      </c>
      <c r="D307" s="4">
        <f t="shared" si="10"/>
        <v>1584</v>
      </c>
    </row>
    <row r="308" spans="1:4" x14ac:dyDescent="0.25">
      <c r="A308" s="4" t="s">
        <v>123</v>
      </c>
      <c r="B308" s="4">
        <v>23</v>
      </c>
      <c r="C308" s="4">
        <v>105</v>
      </c>
      <c r="D308" s="4">
        <f t="shared" si="10"/>
        <v>2415</v>
      </c>
    </row>
    <row r="309" spans="1:4" x14ac:dyDescent="0.25">
      <c r="A309" s="4" t="s">
        <v>124</v>
      </c>
      <c r="B309" s="4">
        <v>12</v>
      </c>
      <c r="C309" s="4">
        <v>111</v>
      </c>
      <c r="D309" s="4">
        <f t="shared" si="10"/>
        <v>1332</v>
      </c>
    </row>
    <row r="310" spans="1:4" x14ac:dyDescent="0.25">
      <c r="A310" s="4" t="s">
        <v>125</v>
      </c>
      <c r="B310" s="4">
        <v>11</v>
      </c>
      <c r="C310" s="4">
        <v>117</v>
      </c>
      <c r="D310" s="4">
        <f t="shared" si="10"/>
        <v>1287</v>
      </c>
    </row>
    <row r="311" spans="1:4" x14ac:dyDescent="0.25">
      <c r="A311" s="4"/>
      <c r="B311" s="4"/>
      <c r="C311" s="4"/>
      <c r="D311" s="4"/>
    </row>
    <row r="312" spans="1:4" x14ac:dyDescent="0.25">
      <c r="A312" s="4" t="s">
        <v>15</v>
      </c>
      <c r="B312" s="4">
        <f>SUM(B305:B310)</f>
        <v>80</v>
      </c>
      <c r="C312" s="4"/>
      <c r="D312" s="4">
        <f>SUM(D305:D310)</f>
        <v>8244</v>
      </c>
    </row>
    <row r="313" spans="1:4" x14ac:dyDescent="0.25">
      <c r="A313" s="4"/>
      <c r="B313" s="4"/>
      <c r="C313" s="4"/>
      <c r="D313" s="4"/>
    </row>
    <row r="314" spans="1:4" x14ac:dyDescent="0.25">
      <c r="A314" s="4"/>
      <c r="B314" s="4"/>
      <c r="C314" s="4">
        <f>D312/B312</f>
        <v>103.05</v>
      </c>
      <c r="D314" s="4"/>
    </row>
    <row r="317" spans="1:4" x14ac:dyDescent="0.25">
      <c r="A317" t="s">
        <v>127</v>
      </c>
    </row>
    <row r="319" spans="1:4" x14ac:dyDescent="0.25">
      <c r="A319" s="4" t="s">
        <v>128</v>
      </c>
      <c r="B319" s="4" t="s">
        <v>129</v>
      </c>
      <c r="C319" s="4" t="s">
        <v>13</v>
      </c>
      <c r="D319" s="4" t="s">
        <v>14</v>
      </c>
    </row>
    <row r="320" spans="1:4" x14ac:dyDescent="0.25">
      <c r="A320" s="4" t="s">
        <v>104</v>
      </c>
      <c r="B320" s="4">
        <v>20</v>
      </c>
      <c r="C320" s="4">
        <v>5</v>
      </c>
      <c r="D320" s="4">
        <f>B320*C320</f>
        <v>100</v>
      </c>
    </row>
    <row r="321" spans="1:4" x14ac:dyDescent="0.25">
      <c r="A321" s="4" t="s">
        <v>105</v>
      </c>
      <c r="B321" s="4">
        <v>24</v>
      </c>
      <c r="C321" s="4">
        <v>15</v>
      </c>
      <c r="D321" s="4">
        <f t="shared" ref="D321:D324" si="11">B321*C321</f>
        <v>360</v>
      </c>
    </row>
    <row r="322" spans="1:4" x14ac:dyDescent="0.25">
      <c r="A322" s="4" t="s">
        <v>52</v>
      </c>
      <c r="B322" s="4">
        <v>40</v>
      </c>
      <c r="C322" s="4">
        <v>25</v>
      </c>
      <c r="D322" s="4">
        <f t="shared" si="11"/>
        <v>1000</v>
      </c>
    </row>
    <row r="323" spans="1:4" x14ac:dyDescent="0.25">
      <c r="A323" s="4" t="s">
        <v>53</v>
      </c>
      <c r="B323" s="4">
        <v>36</v>
      </c>
      <c r="C323" s="4">
        <v>35</v>
      </c>
      <c r="D323" s="4">
        <f t="shared" si="11"/>
        <v>1260</v>
      </c>
    </row>
    <row r="324" spans="1:4" x14ac:dyDescent="0.25">
      <c r="A324" s="4" t="s">
        <v>106</v>
      </c>
      <c r="B324" s="4">
        <v>20</v>
      </c>
      <c r="C324" s="4">
        <v>45</v>
      </c>
      <c r="D324" s="4">
        <f t="shared" si="11"/>
        <v>900</v>
      </c>
    </row>
    <row r="325" spans="1:4" x14ac:dyDescent="0.25">
      <c r="A325" s="4"/>
      <c r="B325" s="4"/>
      <c r="C325" s="4"/>
      <c r="D325" s="4"/>
    </row>
    <row r="326" spans="1:4" x14ac:dyDescent="0.25">
      <c r="A326" s="4" t="s">
        <v>15</v>
      </c>
      <c r="B326" s="4">
        <f>SUM(B320:B324)</f>
        <v>140</v>
      </c>
      <c r="C326" s="4"/>
      <c r="D326" s="4">
        <f>SUM(D320:D324)</f>
        <v>3620</v>
      </c>
    </row>
    <row r="327" spans="1:4" x14ac:dyDescent="0.25">
      <c r="A327" s="4"/>
      <c r="B327" s="4"/>
      <c r="C327" s="4"/>
      <c r="D327" s="4"/>
    </row>
    <row r="328" spans="1:4" x14ac:dyDescent="0.25">
      <c r="A328" s="4"/>
      <c r="B328" s="4"/>
      <c r="C328" s="4">
        <f>D326/B326</f>
        <v>25.857142857142858</v>
      </c>
      <c r="D328" s="4"/>
    </row>
    <row r="330" spans="1:4" x14ac:dyDescent="0.25">
      <c r="A330" t="s">
        <v>130</v>
      </c>
    </row>
    <row r="332" spans="1:4" x14ac:dyDescent="0.25">
      <c r="A332" s="4" t="s">
        <v>103</v>
      </c>
      <c r="B332" s="4" t="s">
        <v>96</v>
      </c>
      <c r="C332" s="4" t="s">
        <v>13</v>
      </c>
      <c r="D332" s="4" t="s">
        <v>14</v>
      </c>
    </row>
    <row r="333" spans="1:4" x14ac:dyDescent="0.25">
      <c r="A333" s="4" t="s">
        <v>6</v>
      </c>
      <c r="B333" s="4">
        <v>4</v>
      </c>
      <c r="C333" s="4">
        <v>27</v>
      </c>
      <c r="D333" s="4">
        <f>B333*C333</f>
        <v>108</v>
      </c>
    </row>
    <row r="334" spans="1:4" x14ac:dyDescent="0.25">
      <c r="A334" s="4" t="s">
        <v>7</v>
      </c>
      <c r="B334" s="4">
        <v>14</v>
      </c>
      <c r="C334" s="4">
        <v>32</v>
      </c>
      <c r="D334" s="4">
        <f t="shared" ref="D334:D339" si="12">B334*C334</f>
        <v>448</v>
      </c>
    </row>
    <row r="335" spans="1:4" x14ac:dyDescent="0.25">
      <c r="A335" s="4" t="s">
        <v>8</v>
      </c>
      <c r="B335" s="4">
        <v>22</v>
      </c>
      <c r="C335" s="4">
        <v>37</v>
      </c>
      <c r="D335" s="4">
        <f t="shared" si="12"/>
        <v>814</v>
      </c>
    </row>
    <row r="336" spans="1:4" x14ac:dyDescent="0.25">
      <c r="A336" s="4" t="s">
        <v>9</v>
      </c>
      <c r="B336" s="4">
        <v>16</v>
      </c>
      <c r="C336" s="4">
        <v>42</v>
      </c>
      <c r="D336" s="4">
        <f t="shared" si="12"/>
        <v>672</v>
      </c>
    </row>
    <row r="337" spans="1:4" x14ac:dyDescent="0.25">
      <c r="A337" s="4" t="s">
        <v>10</v>
      </c>
      <c r="B337" s="4">
        <v>6</v>
      </c>
      <c r="C337" s="4">
        <v>47</v>
      </c>
      <c r="D337" s="4">
        <f t="shared" si="12"/>
        <v>282</v>
      </c>
    </row>
    <row r="338" spans="1:4" x14ac:dyDescent="0.25">
      <c r="A338" s="4" t="s">
        <v>11</v>
      </c>
      <c r="B338" s="4">
        <v>5</v>
      </c>
      <c r="C338" s="4">
        <v>52</v>
      </c>
      <c r="D338" s="4">
        <f t="shared" si="12"/>
        <v>260</v>
      </c>
    </row>
    <row r="339" spans="1:4" x14ac:dyDescent="0.25">
      <c r="A339" s="4" t="s">
        <v>131</v>
      </c>
      <c r="B339" s="4">
        <v>3</v>
      </c>
      <c r="C339" s="4">
        <v>57</v>
      </c>
      <c r="D339" s="4">
        <f t="shared" si="12"/>
        <v>171</v>
      </c>
    </row>
    <row r="340" spans="1:4" x14ac:dyDescent="0.25">
      <c r="A340" s="4"/>
      <c r="B340" s="4"/>
      <c r="C340" s="4"/>
      <c r="D340" s="4"/>
    </row>
    <row r="341" spans="1:4" x14ac:dyDescent="0.25">
      <c r="A341" s="4" t="s">
        <v>15</v>
      </c>
      <c r="B341" s="4">
        <f>SUM(B333:B339)</f>
        <v>70</v>
      </c>
      <c r="C341" s="4"/>
      <c r="D341" s="4">
        <f>SUM(D333:D339)</f>
        <v>2755</v>
      </c>
    </row>
    <row r="342" spans="1:4" x14ac:dyDescent="0.25">
      <c r="A342" s="4"/>
      <c r="B342" s="4"/>
      <c r="C342" s="4"/>
      <c r="D342" s="4"/>
    </row>
    <row r="343" spans="1:4" x14ac:dyDescent="0.25">
      <c r="A343" s="4"/>
      <c r="B343" s="4"/>
      <c r="C343" s="4">
        <f>D341/B341</f>
        <v>39.357142857142854</v>
      </c>
      <c r="D343" s="4"/>
    </row>
    <row r="345" spans="1:4" x14ac:dyDescent="0.25">
      <c r="A345" t="s">
        <v>137</v>
      </c>
    </row>
    <row r="347" spans="1:4" x14ac:dyDescent="0.25">
      <c r="A347" s="4" t="s">
        <v>103</v>
      </c>
      <c r="B347" s="4" t="s">
        <v>96</v>
      </c>
      <c r="C347" s="4" t="s">
        <v>13</v>
      </c>
      <c r="D347" s="4" t="s">
        <v>14</v>
      </c>
    </row>
    <row r="348" spans="1:4" x14ac:dyDescent="0.25">
      <c r="A348" s="4" t="s">
        <v>104</v>
      </c>
      <c r="B348" s="4">
        <v>5</v>
      </c>
      <c r="C348" s="4">
        <v>5</v>
      </c>
      <c r="D348" s="4">
        <f>B348*C348</f>
        <v>25</v>
      </c>
    </row>
    <row r="349" spans="1:4" x14ac:dyDescent="0.25">
      <c r="A349" s="4" t="s">
        <v>105</v>
      </c>
      <c r="B349" s="4">
        <v>9</v>
      </c>
      <c r="C349" s="4">
        <v>15</v>
      </c>
      <c r="D349" s="4">
        <f t="shared" ref="D349:D356" si="13">B349*C349</f>
        <v>135</v>
      </c>
    </row>
    <row r="350" spans="1:4" x14ac:dyDescent="0.25">
      <c r="A350" s="4" t="s">
        <v>132</v>
      </c>
      <c r="B350" s="4">
        <v>17</v>
      </c>
      <c r="C350" s="4">
        <v>25</v>
      </c>
      <c r="D350" s="4">
        <f t="shared" si="13"/>
        <v>425</v>
      </c>
    </row>
    <row r="351" spans="1:4" x14ac:dyDescent="0.25">
      <c r="A351" s="4" t="s">
        <v>53</v>
      </c>
      <c r="B351" s="4">
        <v>29</v>
      </c>
      <c r="C351" s="4">
        <v>35</v>
      </c>
      <c r="D351" s="4">
        <f t="shared" si="13"/>
        <v>1015</v>
      </c>
    </row>
    <row r="352" spans="1:4" x14ac:dyDescent="0.25">
      <c r="A352" s="4" t="s">
        <v>106</v>
      </c>
      <c r="B352" s="4">
        <v>45</v>
      </c>
      <c r="C352" s="4">
        <v>45</v>
      </c>
      <c r="D352" s="4">
        <f t="shared" si="13"/>
        <v>2025</v>
      </c>
    </row>
    <row r="353" spans="1:4" x14ac:dyDescent="0.25">
      <c r="A353" s="4" t="s">
        <v>107</v>
      </c>
      <c r="B353" s="4">
        <v>60</v>
      </c>
      <c r="C353" s="4">
        <v>55</v>
      </c>
      <c r="D353" s="4">
        <f t="shared" si="13"/>
        <v>3300</v>
      </c>
    </row>
    <row r="354" spans="1:4" x14ac:dyDescent="0.25">
      <c r="A354" s="4" t="s">
        <v>133</v>
      </c>
      <c r="B354" s="4">
        <v>70</v>
      </c>
      <c r="C354" s="4">
        <v>65</v>
      </c>
      <c r="D354" s="4">
        <f t="shared" si="13"/>
        <v>4550</v>
      </c>
    </row>
    <row r="355" spans="1:4" x14ac:dyDescent="0.25">
      <c r="A355" s="4" t="s">
        <v>134</v>
      </c>
      <c r="B355" s="4">
        <v>78</v>
      </c>
      <c r="C355" s="4">
        <v>75</v>
      </c>
      <c r="D355" s="4">
        <f t="shared" si="13"/>
        <v>5850</v>
      </c>
    </row>
    <row r="356" spans="1:4" x14ac:dyDescent="0.25">
      <c r="A356" s="4" t="s">
        <v>135</v>
      </c>
      <c r="B356" s="4">
        <v>83</v>
      </c>
      <c r="C356" s="4">
        <v>85</v>
      </c>
      <c r="D356" s="4">
        <f t="shared" si="13"/>
        <v>7055</v>
      </c>
    </row>
    <row r="357" spans="1:4" x14ac:dyDescent="0.25">
      <c r="A357" s="4" t="s">
        <v>136</v>
      </c>
      <c r="B357" s="4">
        <v>85</v>
      </c>
      <c r="C357" s="4">
        <v>95</v>
      </c>
      <c r="D357" s="4">
        <f>B357*C357</f>
        <v>8075</v>
      </c>
    </row>
    <row r="358" spans="1:4" x14ac:dyDescent="0.25">
      <c r="A358" s="4"/>
      <c r="B358" s="4"/>
      <c r="C358" s="4"/>
      <c r="D358" s="4"/>
    </row>
    <row r="359" spans="1:4" x14ac:dyDescent="0.25">
      <c r="A359" s="4" t="s">
        <v>15</v>
      </c>
      <c r="B359" s="4">
        <f>SUM(B348:B357)</f>
        <v>481</v>
      </c>
      <c r="C359" s="4"/>
      <c r="D359" s="4">
        <f>SUM(D348:D357)</f>
        <v>32455</v>
      </c>
    </row>
    <row r="360" spans="1:4" x14ac:dyDescent="0.25">
      <c r="A360" s="4"/>
      <c r="B360" s="4"/>
      <c r="C360" s="4"/>
      <c r="D360" s="4"/>
    </row>
    <row r="361" spans="1:4" x14ac:dyDescent="0.25">
      <c r="A361" s="4"/>
      <c r="B361" s="4"/>
      <c r="C361" s="4"/>
      <c r="D361" s="4"/>
    </row>
    <row r="362" spans="1:4" x14ac:dyDescent="0.25">
      <c r="A362" s="4"/>
      <c r="B362" s="4"/>
      <c r="C362" s="4">
        <f>D359/B359</f>
        <v>67.474012474012468</v>
      </c>
      <c r="D36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D</dc:creator>
  <cp:lastModifiedBy>ADARSH D</cp:lastModifiedBy>
  <dcterms:created xsi:type="dcterms:W3CDTF">2022-03-28T06:00:20Z</dcterms:created>
  <dcterms:modified xsi:type="dcterms:W3CDTF">2022-05-12T10:09:02Z</dcterms:modified>
</cp:coreProperties>
</file>