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al Patil\Desktop\"/>
    </mc:Choice>
  </mc:AlternateContent>
  <xr:revisionPtr revIDLastSave="0" documentId="13_ncr:1_{D56F1CE5-42BD-4DB5-9C2C-CD172E2E9F0D}" xr6:coauthVersionLast="47" xr6:coauthVersionMax="47" xr10:uidLastSave="{00000000-0000-0000-0000-000000000000}"/>
  <bookViews>
    <workbookView xWindow="-110" yWindow="-110" windowWidth="19420" windowHeight="10300" activeTab="4" xr2:uid="{6D357414-A088-4FDC-AD07-8C179F349194}"/>
  </bookViews>
  <sheets>
    <sheet name="4A (Minor 1)" sheetId="1" r:id="rId1"/>
    <sheet name="4B (Minor 1)" sheetId="2" r:id="rId2"/>
    <sheet name="4C (Minor 1)" sheetId="3" r:id="rId3"/>
    <sheet name="4D (Minor 1)" sheetId="4" r:id="rId4"/>
    <sheet name="4E (Minor 1)" sheetId="5" r:id="rId5"/>
  </sheets>
  <definedNames>
    <definedName name="Z_E91029F0_ABBB_40CD_85B0_7CB010F67CC2_.wvu.Cols" localSheetId="0" hidden="1">'4A (Minor 1)'!#REF!,'4A (Minor 1)'!#REF!</definedName>
    <definedName name="Z_E91029F0_ABBB_40CD_85B0_7CB010F67CC2_.wvu.Cols" localSheetId="1" hidden="1">'4B (Minor 1)'!#REF!,'4B (Minor 1)'!#REF!</definedName>
    <definedName name="Z_E91029F0_ABBB_40CD_85B0_7CB010F67CC2_.wvu.Cols" localSheetId="4" hidden="1">'4E (Minor 1)'!#REF!,'4E (Minor 1)'!#REF!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E82" i="5"/>
  <c r="F82" i="5" s="1"/>
  <c r="F81" i="5"/>
  <c r="E81" i="5"/>
  <c r="E80" i="5"/>
  <c r="F80" i="5" s="1"/>
  <c r="E79" i="5"/>
  <c r="F79" i="5" s="1"/>
  <c r="E78" i="5"/>
  <c r="F78" i="5" s="1"/>
  <c r="F77" i="5"/>
  <c r="E77" i="5"/>
  <c r="E76" i="5"/>
  <c r="F76" i="5" s="1"/>
  <c r="E75" i="5"/>
  <c r="F75" i="5" s="1"/>
  <c r="E74" i="5"/>
  <c r="F74" i="5" s="1"/>
  <c r="E73" i="5"/>
  <c r="F73" i="5" s="1"/>
  <c r="E72" i="5"/>
  <c r="F72" i="5" s="1"/>
  <c r="F71" i="5"/>
  <c r="E71" i="5"/>
  <c r="E70" i="5"/>
  <c r="F70" i="5" s="1"/>
  <c r="F69" i="5"/>
  <c r="E69" i="5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F55" i="5"/>
  <c r="E55" i="5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F47" i="5"/>
  <c r="E47" i="5"/>
  <c r="E46" i="5"/>
  <c r="F46" i="5" s="1"/>
  <c r="F45" i="5"/>
  <c r="E45" i="5"/>
  <c r="E44" i="5"/>
  <c r="F44" i="5" s="1"/>
  <c r="F43" i="5"/>
  <c r="E43" i="5"/>
  <c r="E42" i="5"/>
  <c r="F42" i="5" s="1"/>
  <c r="F41" i="5"/>
  <c r="E41" i="5"/>
  <c r="E40" i="5"/>
  <c r="F40" i="5" s="1"/>
  <c r="F39" i="5"/>
  <c r="E39" i="5"/>
  <c r="E38" i="5"/>
  <c r="F38" i="5" s="1"/>
  <c r="E37" i="5"/>
  <c r="F37" i="5" s="1"/>
  <c r="E36" i="5"/>
  <c r="F36" i="5" s="1"/>
  <c r="E35" i="5"/>
  <c r="F35" i="5" s="1"/>
  <c r="E34" i="5"/>
  <c r="F34" i="5" s="1"/>
  <c r="F33" i="5"/>
  <c r="E33" i="5"/>
  <c r="E32" i="5"/>
  <c r="F32" i="5" s="1"/>
  <c r="F31" i="5"/>
  <c r="E31" i="5"/>
  <c r="E30" i="5"/>
  <c r="F30" i="5" s="1"/>
  <c r="F29" i="5"/>
  <c r="E29" i="5"/>
  <c r="E28" i="5"/>
  <c r="F28" i="5" s="1"/>
  <c r="F27" i="5"/>
  <c r="E27" i="5"/>
  <c r="E26" i="5"/>
  <c r="F26" i="5" s="1"/>
  <c r="E25" i="5"/>
  <c r="F25" i="5" s="1"/>
  <c r="E24" i="5"/>
  <c r="F24" i="5" s="1"/>
  <c r="F23" i="5"/>
  <c r="E23" i="5"/>
  <c r="E22" i="5"/>
  <c r="F22" i="5" s="1"/>
  <c r="F21" i="5"/>
  <c r="E21" i="5"/>
  <c r="E20" i="5"/>
  <c r="F20" i="5" s="1"/>
  <c r="F19" i="5"/>
  <c r="E19" i="5"/>
  <c r="E18" i="5"/>
  <c r="F18" i="5" s="1"/>
  <c r="F17" i="5"/>
  <c r="E17" i="5"/>
  <c r="E16" i="5"/>
  <c r="F16" i="5" s="1"/>
  <c r="E87" i="4"/>
  <c r="F87" i="4" s="1"/>
  <c r="F86" i="4"/>
  <c r="E86" i="4"/>
  <c r="E85" i="4"/>
  <c r="F85" i="4" s="1"/>
  <c r="F84" i="4"/>
  <c r="E84" i="4"/>
  <c r="E83" i="4"/>
  <c r="F83" i="4" s="1"/>
  <c r="F82" i="4"/>
  <c r="E82" i="4"/>
  <c r="E81" i="4"/>
  <c r="F81" i="4" s="1"/>
  <c r="F80" i="4"/>
  <c r="E80" i="4"/>
  <c r="E79" i="4"/>
  <c r="F79" i="4" s="1"/>
  <c r="F78" i="4"/>
  <c r="E78" i="4"/>
  <c r="E77" i="4"/>
  <c r="F77" i="4" s="1"/>
  <c r="E76" i="4"/>
  <c r="F76" i="4" s="1"/>
  <c r="E75" i="4"/>
  <c r="F75" i="4" s="1"/>
  <c r="F74" i="4"/>
  <c r="E74" i="4"/>
  <c r="E73" i="4"/>
  <c r="F73" i="4" s="1"/>
  <c r="F72" i="4"/>
  <c r="E72" i="4"/>
  <c r="E71" i="4"/>
  <c r="F71" i="4" s="1"/>
  <c r="F70" i="4"/>
  <c r="E70" i="4"/>
  <c r="E69" i="4"/>
  <c r="F69" i="4" s="1"/>
  <c r="F68" i="4"/>
  <c r="E68" i="4"/>
  <c r="E67" i="4"/>
  <c r="F67" i="4" s="1"/>
  <c r="F66" i="4"/>
  <c r="E66" i="4"/>
  <c r="E65" i="4"/>
  <c r="F65" i="4" s="1"/>
  <c r="F64" i="4"/>
  <c r="E64" i="4"/>
  <c r="E63" i="4"/>
  <c r="F63" i="4" s="1"/>
  <c r="F62" i="4"/>
  <c r="E62" i="4"/>
  <c r="E61" i="4"/>
  <c r="F61" i="4" s="1"/>
  <c r="F60" i="4"/>
  <c r="E60" i="4"/>
  <c r="E59" i="4"/>
  <c r="F59" i="4" s="1"/>
  <c r="E58" i="4"/>
  <c r="F58" i="4" s="1"/>
  <c r="E57" i="4"/>
  <c r="F57" i="4" s="1"/>
  <c r="F56" i="4"/>
  <c r="E56" i="4"/>
  <c r="E55" i="4"/>
  <c r="F55" i="4" s="1"/>
  <c r="F54" i="4"/>
  <c r="E54" i="4"/>
  <c r="E53" i="4"/>
  <c r="F53" i="4" s="1"/>
  <c r="F52" i="4"/>
  <c r="E52" i="4"/>
  <c r="E51" i="4"/>
  <c r="F51" i="4" s="1"/>
  <c r="F50" i="4"/>
  <c r="E50" i="4"/>
  <c r="E49" i="4"/>
  <c r="F49" i="4" s="1"/>
  <c r="F48" i="4"/>
  <c r="E48" i="4"/>
  <c r="E47" i="4"/>
  <c r="F47" i="4" s="1"/>
  <c r="F46" i="4"/>
  <c r="E46" i="4"/>
  <c r="E45" i="4"/>
  <c r="F45" i="4" s="1"/>
  <c r="F44" i="4"/>
  <c r="E44" i="4"/>
  <c r="E43" i="4"/>
  <c r="F43" i="4" s="1"/>
  <c r="F42" i="4"/>
  <c r="E42" i="4"/>
  <c r="E41" i="4"/>
  <c r="F41" i="4" s="1"/>
  <c r="F40" i="4"/>
  <c r="E40" i="4"/>
  <c r="E39" i="4"/>
  <c r="F39" i="4" s="1"/>
  <c r="F38" i="4"/>
  <c r="E38" i="4"/>
  <c r="E37" i="4"/>
  <c r="F37" i="4" s="1"/>
  <c r="F36" i="4"/>
  <c r="E36" i="4"/>
  <c r="E35" i="4"/>
  <c r="F35" i="4" s="1"/>
  <c r="E34" i="4"/>
  <c r="F34" i="4" s="1"/>
  <c r="E33" i="4"/>
  <c r="F33" i="4" s="1"/>
  <c r="E32" i="4"/>
  <c r="F32" i="4" s="1"/>
  <c r="E31" i="4"/>
  <c r="F31" i="4" s="1"/>
  <c r="F30" i="4"/>
  <c r="E30" i="4"/>
  <c r="E29" i="4"/>
  <c r="F29" i="4" s="1"/>
  <c r="F28" i="4"/>
  <c r="E28" i="4"/>
  <c r="E27" i="4"/>
  <c r="F27" i="4" s="1"/>
  <c r="E26" i="4"/>
  <c r="F26" i="4" s="1"/>
  <c r="E25" i="4"/>
  <c r="F25" i="4" s="1"/>
  <c r="E24" i="4"/>
  <c r="F24" i="4" s="1"/>
  <c r="E23" i="4"/>
  <c r="F23" i="4" s="1"/>
  <c r="F22" i="4"/>
  <c r="E22" i="4"/>
  <c r="E21" i="4"/>
  <c r="F21" i="4" s="1"/>
  <c r="F20" i="4"/>
  <c r="E20" i="4"/>
  <c r="E19" i="4"/>
  <c r="F19" i="4" s="1"/>
  <c r="F18" i="4"/>
  <c r="E18" i="4"/>
  <c r="E17" i="4"/>
  <c r="F17" i="4" s="1"/>
  <c r="F16" i="4"/>
  <c r="E16" i="4"/>
  <c r="E77" i="3"/>
  <c r="F77" i="3" s="1"/>
  <c r="F76" i="3"/>
  <c r="E76" i="3"/>
  <c r="E75" i="3"/>
  <c r="F75" i="3" s="1"/>
  <c r="F74" i="3"/>
  <c r="E74" i="3"/>
  <c r="E73" i="3"/>
  <c r="F73" i="3" s="1"/>
  <c r="F72" i="3"/>
  <c r="E72" i="3"/>
  <c r="E71" i="3"/>
  <c r="F71" i="3" s="1"/>
  <c r="E70" i="3"/>
  <c r="F70" i="3" s="1"/>
  <c r="E69" i="3"/>
  <c r="F69" i="3" s="1"/>
  <c r="F68" i="3"/>
  <c r="E68" i="3"/>
  <c r="E67" i="3"/>
  <c r="F67" i="3" s="1"/>
  <c r="F66" i="3"/>
  <c r="E66" i="3"/>
  <c r="E65" i="3"/>
  <c r="F65" i="3" s="1"/>
  <c r="F64" i="3"/>
  <c r="E64" i="3"/>
  <c r="E63" i="3"/>
  <c r="F63" i="3" s="1"/>
  <c r="F62" i="3"/>
  <c r="E62" i="3"/>
  <c r="E61" i="3"/>
  <c r="F61" i="3" s="1"/>
  <c r="E60" i="3"/>
  <c r="F60" i="3" s="1"/>
  <c r="E59" i="3"/>
  <c r="F59" i="3" s="1"/>
  <c r="F58" i="3"/>
  <c r="E58" i="3"/>
  <c r="E57" i="3"/>
  <c r="F57" i="3" s="1"/>
  <c r="E56" i="3"/>
  <c r="F56" i="3" s="1"/>
  <c r="E55" i="3"/>
  <c r="F55" i="3" s="1"/>
  <c r="F54" i="3"/>
  <c r="E54" i="3"/>
  <c r="E53" i="3"/>
  <c r="F53" i="3" s="1"/>
  <c r="F52" i="3"/>
  <c r="E52" i="3"/>
  <c r="E51" i="3"/>
  <c r="F51" i="3" s="1"/>
  <c r="F50" i="3"/>
  <c r="E50" i="3"/>
  <c r="E49" i="3"/>
  <c r="F49" i="3" s="1"/>
  <c r="F48" i="3"/>
  <c r="E48" i="3"/>
  <c r="E47" i="3"/>
  <c r="F47" i="3" s="1"/>
  <c r="F46" i="3"/>
  <c r="E46" i="3"/>
  <c r="E45" i="3"/>
  <c r="F45" i="3" s="1"/>
  <c r="F44" i="3"/>
  <c r="E44" i="3"/>
  <c r="E43" i="3"/>
  <c r="F43" i="3" s="1"/>
  <c r="F42" i="3"/>
  <c r="E42" i="3"/>
  <c r="E41" i="3"/>
  <c r="F41" i="3" s="1"/>
  <c r="F40" i="3"/>
  <c r="E40" i="3"/>
  <c r="E39" i="3"/>
  <c r="F39" i="3" s="1"/>
  <c r="F38" i="3"/>
  <c r="E38" i="3"/>
  <c r="E37" i="3"/>
  <c r="F37" i="3" s="1"/>
  <c r="F36" i="3"/>
  <c r="E36" i="3"/>
  <c r="E35" i="3"/>
  <c r="F35" i="3" s="1"/>
  <c r="F34" i="3"/>
  <c r="E34" i="3"/>
  <c r="E33" i="3"/>
  <c r="F33" i="3" s="1"/>
  <c r="F32" i="3"/>
  <c r="E32" i="3"/>
  <c r="E31" i="3"/>
  <c r="F31" i="3" s="1"/>
  <c r="F30" i="3"/>
  <c r="E30" i="3"/>
  <c r="E29" i="3"/>
  <c r="F29" i="3" s="1"/>
  <c r="F28" i="3"/>
  <c r="E28" i="3"/>
  <c r="E27" i="3"/>
  <c r="F27" i="3" s="1"/>
  <c r="F26" i="3"/>
  <c r="E26" i="3"/>
  <c r="E25" i="3"/>
  <c r="F25" i="3" s="1"/>
  <c r="E24" i="3"/>
  <c r="F24" i="3" s="1"/>
  <c r="E23" i="3"/>
  <c r="F23" i="3" s="1"/>
  <c r="E22" i="3"/>
  <c r="F22" i="3" s="1"/>
  <c r="E21" i="3"/>
  <c r="F21" i="3" s="1"/>
  <c r="F20" i="3"/>
  <c r="E20" i="3"/>
  <c r="E19" i="3"/>
  <c r="F19" i="3" s="1"/>
  <c r="F18" i="3"/>
  <c r="E18" i="3"/>
  <c r="E17" i="3"/>
  <c r="F17" i="3" s="1"/>
  <c r="E16" i="3"/>
  <c r="F16" i="3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75" i="1"/>
  <c r="F75" i="1" s="1"/>
  <c r="E74" i="1"/>
  <c r="F74" i="1" s="1"/>
  <c r="E73" i="1"/>
  <c r="F73" i="1" s="1"/>
  <c r="E72" i="1"/>
  <c r="F72" i="1" s="1"/>
  <c r="E71" i="1"/>
  <c r="F71" i="1" s="1"/>
  <c r="F70" i="1"/>
  <c r="E70" i="1"/>
  <c r="E69" i="1"/>
  <c r="F69" i="1" s="1"/>
  <c r="E68" i="1"/>
  <c r="F68" i="1" s="1"/>
  <c r="E67" i="1"/>
  <c r="F67" i="1" s="1"/>
  <c r="E66" i="1"/>
  <c r="F66" i="1" s="1"/>
  <c r="E65" i="1"/>
  <c r="F65" i="1" s="1"/>
  <c r="E64" i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E20" i="1"/>
  <c r="F21" i="1" s="1"/>
  <c r="E19" i="1"/>
  <c r="F19" i="1" s="1"/>
  <c r="E17" i="1"/>
  <c r="F17" i="1" s="1"/>
  <c r="E16" i="1"/>
  <c r="F16" i="1" s="1"/>
  <c r="C9" i="3" l="1"/>
  <c r="C3" i="3"/>
  <c r="C8" i="3"/>
  <c r="C7" i="2"/>
  <c r="C7" i="4"/>
  <c r="C5" i="4"/>
  <c r="C9" i="4"/>
  <c r="C8" i="4"/>
  <c r="C8" i="5"/>
  <c r="C7" i="5"/>
  <c r="C6" i="5"/>
  <c r="C5" i="5"/>
  <c r="C9" i="5"/>
  <c r="C8" i="1"/>
  <c r="C9" i="2"/>
  <c r="C8" i="2"/>
  <c r="C3" i="2"/>
  <c r="F64" i="1"/>
  <c r="C9" i="1" s="1"/>
  <c r="C3" i="1"/>
  <c r="F20" i="1"/>
  <c r="C7" i="1" s="1"/>
  <c r="C6" i="2"/>
  <c r="C5" i="3"/>
  <c r="C5" i="2"/>
  <c r="C6" i="3"/>
  <c r="C3" i="5"/>
  <c r="C7" i="3"/>
  <c r="C3" i="4"/>
  <c r="C6" i="4"/>
  <c r="C10" i="2" l="1"/>
  <c r="C10" i="5"/>
  <c r="C10" i="3"/>
  <c r="C5" i="1"/>
  <c r="C6" i="1"/>
  <c r="C10" i="4"/>
  <c r="C10" i="1" l="1"/>
</calcChain>
</file>

<file path=xl/sharedStrings.xml><?xml version="1.0" encoding="utf-8"?>
<sst xmlns="http://schemas.openxmlformats.org/spreadsheetml/2006/main" count="793" uniqueCount="696">
  <si>
    <t>Class average</t>
  </si>
  <si>
    <t>Marks</t>
  </si>
  <si>
    <t>Grade</t>
  </si>
  <si>
    <t>COUNT</t>
  </si>
  <si>
    <t>17 - 20</t>
  </si>
  <si>
    <t>S</t>
  </si>
  <si>
    <t>12 - 16</t>
  </si>
  <si>
    <t>A</t>
  </si>
  <si>
    <t>8 - 11</t>
  </si>
  <si>
    <t>B</t>
  </si>
  <si>
    <t>5 - 7</t>
  </si>
  <si>
    <t>C</t>
  </si>
  <si>
    <t>0 - 4</t>
  </si>
  <si>
    <t>D</t>
  </si>
  <si>
    <t>Total</t>
  </si>
  <si>
    <t xml:space="preserve">Course : </t>
  </si>
  <si>
    <t>Course Code : 21ECSC210</t>
  </si>
  <si>
    <t>Roll</t>
  </si>
  <si>
    <t>USN</t>
  </si>
  <si>
    <t>Name</t>
  </si>
  <si>
    <t xml:space="preserve">CIE </t>
  </si>
  <si>
    <t>Grand
 Total</t>
  </si>
  <si>
    <t>Mid Term
(20)</t>
  </si>
  <si>
    <t>01FE20BCS001</t>
  </si>
  <si>
    <t>ASHRITA ANAND GAONKAR</t>
  </si>
  <si>
    <t>01FE20BCS002</t>
  </si>
  <si>
    <t>SOUMYA KOTRESH KATAGIHALLI</t>
  </si>
  <si>
    <t>01FE20BCS003</t>
  </si>
  <si>
    <t>ADITYA DILIP JADHAV</t>
  </si>
  <si>
    <t>01FE20BCS004</t>
  </si>
  <si>
    <t>PRERANA SATYANARAYANA MURTHY MALAGI</t>
  </si>
  <si>
    <t>01FE20BCS005</t>
  </si>
  <si>
    <t>AKSHATA PARAMESH BADNI</t>
  </si>
  <si>
    <t>01FE20BCS006</t>
  </si>
  <si>
    <t>NEHA PATIL</t>
  </si>
  <si>
    <t>01FE20BCS007</t>
  </si>
  <si>
    <t>LOHIT VINAYAK GANGOLLI</t>
  </si>
  <si>
    <t>01FE20BCS008</t>
  </si>
  <si>
    <t>KONKATHI RITHIN KUMAR</t>
  </si>
  <si>
    <t>01FE20BCS009</t>
  </si>
  <si>
    <t>RANJITA PRASHANT HEGDE</t>
  </si>
  <si>
    <t>01FE20BCS010</t>
  </si>
  <si>
    <t>SRISHTI ANIL KADAM</t>
  </si>
  <si>
    <t>01FE20BCS011</t>
  </si>
  <si>
    <t>ULHAS S KALASA</t>
  </si>
  <si>
    <t>01FE20BCS012</t>
  </si>
  <si>
    <t>PRAVEEN VISHWA KULLI</t>
  </si>
  <si>
    <t>01FE20BCS013</t>
  </si>
  <si>
    <t>NIKHITA BALAJI NADAKARNI</t>
  </si>
  <si>
    <t>01FE20BCS014</t>
  </si>
  <si>
    <t>SANDEEP SADANAND HALKATTI</t>
  </si>
  <si>
    <t>01FE20BCS015</t>
  </si>
  <si>
    <t>SAHANA G AIDNAL</t>
  </si>
  <si>
    <t>01FE20BCS016</t>
  </si>
  <si>
    <t>SRUSHTI PRAKASH NAYAK</t>
  </si>
  <si>
    <t>01FE20BCS017</t>
  </si>
  <si>
    <t>ANANYA M PATIL</t>
  </si>
  <si>
    <t>01FE20BCS018</t>
  </si>
  <si>
    <t>CHIRAG SANDEEP METGUD</t>
  </si>
  <si>
    <t>01FE20BCS019</t>
  </si>
  <si>
    <t>SHREYA B DEVAGIRI</t>
  </si>
  <si>
    <t>01FE20BCS020</t>
  </si>
  <si>
    <t>AJAY BASAVARAJ POLIS GOWDAR</t>
  </si>
  <si>
    <t>01FE20BCS021</t>
  </si>
  <si>
    <t>AISHWARYA GANIGER</t>
  </si>
  <si>
    <t>01FE20BCS023</t>
  </si>
  <si>
    <t>GANESHDARSHAN MALAGI</t>
  </si>
  <si>
    <t>01FE20BCS024</t>
  </si>
  <si>
    <t>ANEESH SUDHEENDRA VAIDYA</t>
  </si>
  <si>
    <t>01FE20BCS025</t>
  </si>
  <si>
    <t>SUSHIR RAMESH METI</t>
  </si>
  <si>
    <t>01FE20BCS026</t>
  </si>
  <si>
    <t>S SAMHITH KUMAR</t>
  </si>
  <si>
    <t>01FE20BCS028</t>
  </si>
  <si>
    <t>H VARUN</t>
  </si>
  <si>
    <t>01FE20BCS029</t>
  </si>
  <si>
    <t>AMIT SAKRI</t>
  </si>
  <si>
    <t>01FE20BCS030</t>
  </si>
  <si>
    <t>ANURAG MAHESH JOSHI</t>
  </si>
  <si>
    <t>01FE20BCS031</t>
  </si>
  <si>
    <t>AMITHA CHOWDHARY NANDINA</t>
  </si>
  <si>
    <t>01FE20BCS032</t>
  </si>
  <si>
    <t>VIKAS RAJENDRA HUKKERI</t>
  </si>
  <si>
    <t>Absent</t>
  </si>
  <si>
    <t>01FE20BCS033</t>
  </si>
  <si>
    <t>ANIL JAYAPPA ARIKATTI</t>
  </si>
  <si>
    <t>01FE20BCS034</t>
  </si>
  <si>
    <t>MOVVA DHANUSH</t>
  </si>
  <si>
    <t>01FE20BCS035</t>
  </si>
  <si>
    <t>PAMALI SNEHA KRISHNAMURTI</t>
  </si>
  <si>
    <t>01FE20BCS036</t>
  </si>
  <si>
    <t>JAGADISH B BASAPUR</t>
  </si>
  <si>
    <t>01FE20BCS037</t>
  </si>
  <si>
    <t>ABHINANDAN GURUPRASAD HIREMATH</t>
  </si>
  <si>
    <t>01FE20BCS038</t>
  </si>
  <si>
    <t>DHARESH AMARASHETTY</t>
  </si>
  <si>
    <t>01FE20BCS039</t>
  </si>
  <si>
    <t>AKHIL VENKATESH SHANBHAG</t>
  </si>
  <si>
    <t>01FE20BCS040</t>
  </si>
  <si>
    <t>JYOTHI IRANNA MIRJE</t>
  </si>
  <si>
    <t>01FE20BCS041</t>
  </si>
  <si>
    <t>ATHARV V KADOLE</t>
  </si>
  <si>
    <t>01FE20BCS042</t>
  </si>
  <si>
    <t>PRACHI A KALAL</t>
  </si>
  <si>
    <t>01FE20BCS043</t>
  </si>
  <si>
    <t>SUSHMITA KORISHETTY</t>
  </si>
  <si>
    <t>01FE20BCS044</t>
  </si>
  <si>
    <t>ANIKET ARVIND AMBEKAR</t>
  </si>
  <si>
    <t>01FE20BCS045</t>
  </si>
  <si>
    <t>CHAITRA GIRISH HEGDE</t>
  </si>
  <si>
    <t>01FE20BCS046</t>
  </si>
  <si>
    <t>ANUSHA N TANDUR</t>
  </si>
  <si>
    <t>01FE20BCS047</t>
  </si>
  <si>
    <t>ABHISHEK ASHOK PATIL</t>
  </si>
  <si>
    <t>01FE20BCS048</t>
  </si>
  <si>
    <t>YAJAS SARATH MENON</t>
  </si>
  <si>
    <t>01FE20BCS049</t>
  </si>
  <si>
    <t>RITESH MAHESH BAGEWADI</t>
  </si>
  <si>
    <t>01FE20BCS050</t>
  </si>
  <si>
    <t>SHWETA HONNAPPANAVAR</t>
  </si>
  <si>
    <t>01FE20BCS051</t>
  </si>
  <si>
    <t>NITHYA M M</t>
  </si>
  <si>
    <t>01FE20BCS052</t>
  </si>
  <si>
    <t>AKSHATH ANAND MUGAD</t>
  </si>
  <si>
    <t>01FE20BCS054</t>
  </si>
  <si>
    <t>ATHAR MUJTABA</t>
  </si>
  <si>
    <t>01FE20BCS055</t>
  </si>
  <si>
    <t>KARTHIK HIREMATH</t>
  </si>
  <si>
    <t>01FE20BCS056</t>
  </si>
  <si>
    <t>SAANJALI BELGAVI</t>
  </si>
  <si>
    <t>01FE20BCS057</t>
  </si>
  <si>
    <t>HRISHIKESH V VASTRAD</t>
  </si>
  <si>
    <t>01FE20BCS058</t>
  </si>
  <si>
    <t>ARYA MAHANTESH KINAGI</t>
  </si>
  <si>
    <t>01FE20BCS059</t>
  </si>
  <si>
    <t>ABHISHEK KUMAR</t>
  </si>
  <si>
    <t>01FE20BCS060</t>
  </si>
  <si>
    <t>SANGAMESH</t>
  </si>
  <si>
    <t>01FE20BCS061</t>
  </si>
  <si>
    <t>ARPITA G HEGDE</t>
  </si>
  <si>
    <t>01FE20BCS062</t>
  </si>
  <si>
    <t>ADITYA J GOVANAKOPPA</t>
  </si>
  <si>
    <t>01FE19BCS018</t>
  </si>
  <si>
    <t>SUHAS RAVI HEGADE</t>
  </si>
  <si>
    <t xml:space="preserve">Course Code : </t>
  </si>
  <si>
    <t>Mid term
(20)</t>
  </si>
  <si>
    <t>01FE20BCS063</t>
  </si>
  <si>
    <t>KUSHAGRA TOMAR</t>
  </si>
  <si>
    <t>01FE20BCS064</t>
  </si>
  <si>
    <t>SUMEDH KULKARNI</t>
  </si>
  <si>
    <t>01FE20BCS065</t>
  </si>
  <si>
    <t>BAGAL APOORV SHIVAJI</t>
  </si>
  <si>
    <t>01FE20BCS066</t>
  </si>
  <si>
    <t>REEMAK DAWE</t>
  </si>
  <si>
    <t>01FE20BCS068</t>
  </si>
  <si>
    <t>SHASHANK HEGDE</t>
  </si>
  <si>
    <t>01FE20BCS070</t>
  </si>
  <si>
    <t>ANANT ALIAS SUDEEP SUHAS PINGULKAR</t>
  </si>
  <si>
    <t>01FE20BCS071</t>
  </si>
  <si>
    <t>SIRI K VENKATESH</t>
  </si>
  <si>
    <t>01FE20BCS072</t>
  </si>
  <si>
    <t>SPARSHA J SHETTY</t>
  </si>
  <si>
    <t>01FE20BCS073</t>
  </si>
  <si>
    <t>ROHAN KURDEKAR</t>
  </si>
  <si>
    <t>01FE20BCS074</t>
  </si>
  <si>
    <t>GURAV CHINMAY SUNIL</t>
  </si>
  <si>
    <t>01FE20BCS075</t>
  </si>
  <si>
    <t>MITHILESH YADAWAD</t>
  </si>
  <si>
    <t>01FE20BCS076</t>
  </si>
  <si>
    <t>RAKSHITA C BANDI</t>
  </si>
  <si>
    <t>01FE20BCS077</t>
  </si>
  <si>
    <t>GURUPRASAD D GHALIGI</t>
  </si>
  <si>
    <t>01FE20BCS078</t>
  </si>
  <si>
    <t>PRIYA A JADEKAR</t>
  </si>
  <si>
    <t>01FE20BCS079</t>
  </si>
  <si>
    <t>SAGAR AMBASA KABADI</t>
  </si>
  <si>
    <t>01FE20BCS080</t>
  </si>
  <si>
    <t>RITVIK S CHUNAMARI</t>
  </si>
  <si>
    <t>01FE20BCS081</t>
  </si>
  <si>
    <t>P S ADITYA</t>
  </si>
  <si>
    <t>01FE20BCS082</t>
  </si>
  <si>
    <t>GURURAJ SUDHAKAR HEGADE</t>
  </si>
  <si>
    <t>01FE20BCS083</t>
  </si>
  <si>
    <t>NEHA JAIN</t>
  </si>
  <si>
    <t>01FE20BCS084</t>
  </si>
  <si>
    <t>VIVEK PRAKASH MARAKUMBI</t>
  </si>
  <si>
    <t>01FE20BCS086</t>
  </si>
  <si>
    <t>SHASHANK AGASIMANI</t>
  </si>
  <si>
    <t>01FE20BCS087</t>
  </si>
  <si>
    <t>SMITHA K VENKATESH</t>
  </si>
  <si>
    <t>01FE20BCS088</t>
  </si>
  <si>
    <t>ABHISHEK SHIVAPPA HOSAMANI</t>
  </si>
  <si>
    <t>01FE20BCS089</t>
  </si>
  <si>
    <t>SURAJ BABASO DIVATE</t>
  </si>
  <si>
    <t>01FE20BCS090</t>
  </si>
  <si>
    <t>GANESH RAVINDRA VERNEKAR</t>
  </si>
  <si>
    <t>01FE20BCS091</t>
  </si>
  <si>
    <t>SUSHMA ASHOK SHIVANGOUDAR</t>
  </si>
  <si>
    <t>01FE20BCS092</t>
  </si>
  <si>
    <t>N SOUMYA</t>
  </si>
  <si>
    <t>01FE20BCS093</t>
  </si>
  <si>
    <t>PRANALI PRABHAKAR JADHAV</t>
  </si>
  <si>
    <t>01FE20BCS094</t>
  </si>
  <si>
    <t>B M SAI PRATHIK</t>
  </si>
  <si>
    <t>01FE20BCS095</t>
  </si>
  <si>
    <t>MAYURI K M</t>
  </si>
  <si>
    <t>01FE20BCS096</t>
  </si>
  <si>
    <t>PARAG RAVISH HEGDE</t>
  </si>
  <si>
    <t>01FE20BCS097</t>
  </si>
  <si>
    <t>ATREY MAHADEV ANAGAL</t>
  </si>
  <si>
    <t>01FE20BCS098</t>
  </si>
  <si>
    <t>YASHVARDHAN MAHESH DIWAN</t>
  </si>
  <si>
    <t>01FE20BCS099</t>
  </si>
  <si>
    <t>PRANAV BASAVANT JADHAV</t>
  </si>
  <si>
    <t>01FE20BCS100</t>
  </si>
  <si>
    <t>KIRAN DEVENDRAPPA MYAGERI</t>
  </si>
  <si>
    <t>01FE20BCS101</t>
  </si>
  <si>
    <t>SAPTASAGAR SIDDHANT SHREEPAL</t>
  </si>
  <si>
    <t>01FE20BCS102</t>
  </si>
  <si>
    <t>AKSHAY JOSHI</t>
  </si>
  <si>
    <t>01FE20BCS103</t>
  </si>
  <si>
    <t>BHOOMIKA VASANT KUMTA</t>
  </si>
  <si>
    <t>01FE20BCS104</t>
  </si>
  <si>
    <t>PRERANA SHETTI</t>
  </si>
  <si>
    <t>01FE20BCS105</t>
  </si>
  <si>
    <t>BODHA KANTESH KULKARNI</t>
  </si>
  <si>
    <t>01FE20BCS106</t>
  </si>
  <si>
    <t>VINAYAK SUDHAKAR KONE</t>
  </si>
  <si>
    <t>01FE20BCS107</t>
  </si>
  <si>
    <t>RAKSHITHA R T</t>
  </si>
  <si>
    <t>01FE20BCS108</t>
  </si>
  <si>
    <t>SWAROOP RAGHAVENDRA ANEGUNDI</t>
  </si>
  <si>
    <t>01FE20BCS109</t>
  </si>
  <si>
    <t>FIZA FEROZ KHAN</t>
  </si>
  <si>
    <t>01FE20BCS110</t>
  </si>
  <si>
    <t>SHIVANI PARAPPA HALEMANI</t>
  </si>
  <si>
    <t>01FE20BCS111</t>
  </si>
  <si>
    <t>AMRUTA A AYACHIT</t>
  </si>
  <si>
    <t>01FE20BCS112</t>
  </si>
  <si>
    <t>SUPREETH S KADAPPANAVAR</t>
  </si>
  <si>
    <t>01FE20BCS113</t>
  </si>
  <si>
    <t>BHARAT  A JAIN</t>
  </si>
  <si>
    <t>01FE20BCS114</t>
  </si>
  <si>
    <t>PREETI GOURE</t>
  </si>
  <si>
    <t>01FE20BCS115</t>
  </si>
  <si>
    <t>PRAJAKTA KULKARNI</t>
  </si>
  <si>
    <t>01FE20BCS116</t>
  </si>
  <si>
    <t>KARTIK MANOJI KALAL</t>
  </si>
  <si>
    <t>01FE20BCS117</t>
  </si>
  <si>
    <t>DHIRAJ RAMESH BHANDARE</t>
  </si>
  <si>
    <t>01FE20BCS118</t>
  </si>
  <si>
    <t>PRANAVI PANDURANG KULKARNI</t>
  </si>
  <si>
    <t>01FE20BCS119</t>
  </si>
  <si>
    <t>APOORVA K KASIGAVI</t>
  </si>
  <si>
    <t>01FE20BCS120</t>
  </si>
  <si>
    <t>VITTAL B HUNDARAD</t>
  </si>
  <si>
    <t>01FE20BCS121</t>
  </si>
  <si>
    <t>NIKITA</t>
  </si>
  <si>
    <t>01FE20BCS122</t>
  </si>
  <si>
    <t>SHEETAL SHANTARAM GARAD</t>
  </si>
  <si>
    <t>01FE20BCS196</t>
  </si>
  <si>
    <t>VAISHNAVI PATIL</t>
  </si>
  <si>
    <t>01FE21BCS411</t>
  </si>
  <si>
    <t>VEENASHRI V ANNIGERI</t>
  </si>
  <si>
    <t>01FE21BCS404</t>
  </si>
  <si>
    <t>POOJA PUNDALIK BABAR</t>
  </si>
  <si>
    <t>01FE21BCS403</t>
  </si>
  <si>
    <t>SHREEDHAR IRANNA MUTTAGI</t>
  </si>
  <si>
    <t>01FE21BCS407</t>
  </si>
  <si>
    <t>RAHUL R PATIL</t>
  </si>
  <si>
    <t>01FE21BCS409</t>
  </si>
  <si>
    <t>VIKAS E</t>
  </si>
  <si>
    <t>01FE21BCS413</t>
  </si>
  <si>
    <t>SACHIN SIDDANAGOUDA PATIL</t>
  </si>
  <si>
    <t>01FE21BCS420</t>
  </si>
  <si>
    <t>SRUSHTI LOKHANDE</t>
  </si>
  <si>
    <t>01FE21BCS412</t>
  </si>
  <si>
    <t>SOUMYA JITURI</t>
  </si>
  <si>
    <t>01FE21BCS414</t>
  </si>
  <si>
    <t>SANKALP BALANNAVAR</t>
  </si>
  <si>
    <t>01FE21BCS416</t>
  </si>
  <si>
    <t>PRASAD R MUTNALE</t>
  </si>
  <si>
    <t>01FE21BCS422</t>
  </si>
  <si>
    <t>SHRI NAGAHARI SAVANUR</t>
  </si>
  <si>
    <t>01FE21BCS425</t>
  </si>
  <si>
    <t>AKSHATA SURESH KANAGOND</t>
  </si>
  <si>
    <t>01FE21BCS427</t>
  </si>
  <si>
    <t>PREETI KUMBAR</t>
  </si>
  <si>
    <t>01FE21BCS428</t>
  </si>
  <si>
    <t>MANASI SHARAN BYALI</t>
  </si>
  <si>
    <t>01FE21BCS430</t>
  </si>
  <si>
    <t>SUPRIYA MANNUR</t>
  </si>
  <si>
    <t>Midterm
(20)</t>
  </si>
  <si>
    <t>01FE20BCS123</t>
  </si>
  <si>
    <t>GAGANDEEP R LAMANI</t>
  </si>
  <si>
    <t>01FE20BCS124</t>
  </si>
  <si>
    <t>TRIVENI REVANASIDDAPPA KALWAD</t>
  </si>
  <si>
    <t>01FE20BCS125</t>
  </si>
  <si>
    <t>PRAVEEN ANIL DEVADKAR</t>
  </si>
  <si>
    <t>01FE20BCS126</t>
  </si>
  <si>
    <t>ROSHAN</t>
  </si>
  <si>
    <t>01FE20BCS127</t>
  </si>
  <si>
    <t>ANIKET GANESH PAI</t>
  </si>
  <si>
    <t>01FE20BCS128</t>
  </si>
  <si>
    <t>HARSHAKUMAR R HUNASHYAL</t>
  </si>
  <si>
    <t>01FE20BCS129</t>
  </si>
  <si>
    <t>T M GAGAN</t>
  </si>
  <si>
    <t>01FE20BCS130</t>
  </si>
  <si>
    <t>CHANDANA N G</t>
  </si>
  <si>
    <t>01FE20BCS131</t>
  </si>
  <si>
    <t>ABHAY P PATTAR</t>
  </si>
  <si>
    <t>01FE20BCS132</t>
  </si>
  <si>
    <t>SAHANA BASAVANTGOUDA KANTEPPAGOUDRA</t>
  </si>
  <si>
    <t>01FE20BCS133</t>
  </si>
  <si>
    <t>RAGHAVENDRA M K</t>
  </si>
  <si>
    <t>01FE20BCS134</t>
  </si>
  <si>
    <t>NEERAJ N K</t>
  </si>
  <si>
    <t>01FE20BCS136</t>
  </si>
  <si>
    <t>PAVITHRA VASANADA</t>
  </si>
  <si>
    <t>01FE20BCS137</t>
  </si>
  <si>
    <t>SRISHTI ABBIGERI</t>
  </si>
  <si>
    <t>01FE20BCS138</t>
  </si>
  <si>
    <t>ANOOP PATIL</t>
  </si>
  <si>
    <t>01FE20BCS139</t>
  </si>
  <si>
    <t>SHRUTI NAGAPPA BAGODI</t>
  </si>
  <si>
    <t>01FE20BCS140</t>
  </si>
  <si>
    <t>NEEDA FATIMA ATTAR</t>
  </si>
  <si>
    <t>01FE20BCS141</t>
  </si>
  <si>
    <t>NEKKANTI SAIKEERTANA</t>
  </si>
  <si>
    <t>01FE20BCS142</t>
  </si>
  <si>
    <t>SWATI MALAGOUDA PATIL</t>
  </si>
  <si>
    <t>01FE20BCS143</t>
  </si>
  <si>
    <t>ADITYA PRAKASH NELLIKERI</t>
  </si>
  <si>
    <t>01FE20BCS144</t>
  </si>
  <si>
    <t>VISHWANATH YAMANUR BHAJANTRI</t>
  </si>
  <si>
    <t>01FE20BCS145</t>
  </si>
  <si>
    <t>SHREYAS JOSHI</t>
  </si>
  <si>
    <t>01FE20BCS146</t>
  </si>
  <si>
    <t>NEHA RAIKAR</t>
  </si>
  <si>
    <t>01FE20BCS147</t>
  </si>
  <si>
    <t>ABDUL MAJID MUJAHID</t>
  </si>
  <si>
    <t>01FE20BCS148</t>
  </si>
  <si>
    <t>ROHIT GOLABHAVI</t>
  </si>
  <si>
    <t>01FE20BCS149</t>
  </si>
  <si>
    <t>VARUN SHANKAR JAKANUR</t>
  </si>
  <si>
    <t>01FE20BCS150</t>
  </si>
  <si>
    <t>VINAYAK SIDRAMAYYANMATH</t>
  </si>
  <si>
    <t>01FE20BCS151</t>
  </si>
  <si>
    <t>KIRANKUMAR PATIL</t>
  </si>
  <si>
    <t>01FE20BCS152</t>
  </si>
  <si>
    <t>KALAVATI TALLI</t>
  </si>
  <si>
    <t>01FE20BCS153</t>
  </si>
  <si>
    <t>TEJA M CHABBI</t>
  </si>
  <si>
    <t>01FE20BCS154</t>
  </si>
  <si>
    <t>AKASH V DALAWAYI</t>
  </si>
  <si>
    <t>01FE20BCS155</t>
  </si>
  <si>
    <t>JAHNAVI HALAWAI</t>
  </si>
  <si>
    <t>01FE20BCS156</t>
  </si>
  <si>
    <t>BHIMRAO JAGADISH SHETTEPPAGOL</t>
  </si>
  <si>
    <t>01FE20BCS157</t>
  </si>
  <si>
    <t>OM VISHNUDAS PRABHU</t>
  </si>
  <si>
    <t>01FE20BCS158</t>
  </si>
  <si>
    <t>VINUTA S ARAMANI</t>
  </si>
  <si>
    <t>01FE20BCS159</t>
  </si>
  <si>
    <t>GURUTEJ R ABBIGERI</t>
  </si>
  <si>
    <t>01FE20BCS160</t>
  </si>
  <si>
    <t>ABHILASH DODDWAD</t>
  </si>
  <si>
    <t>ab</t>
  </si>
  <si>
    <t>01FE20BCS161</t>
  </si>
  <si>
    <t>VIJU RANGANNAVAR</t>
  </si>
  <si>
    <t>01FE20BCS162</t>
  </si>
  <si>
    <t>KAILASH ANGADI</t>
  </si>
  <si>
    <t>01FE20BCS163</t>
  </si>
  <si>
    <t>SWATI SADASHIV MUDAVI</t>
  </si>
  <si>
    <t>01FE20BCS164</t>
  </si>
  <si>
    <t>SANGAMESH PATIL</t>
  </si>
  <si>
    <t>01FE20BCS165</t>
  </si>
  <si>
    <t>SOHAM KAKADE</t>
  </si>
  <si>
    <t>01FE20BCS166</t>
  </si>
  <si>
    <t>PRAJWAL N SHAVI</t>
  </si>
  <si>
    <t>01FE20BCS167</t>
  </si>
  <si>
    <t>NEHA T PATIL</t>
  </si>
  <si>
    <t>01FE20BCS168</t>
  </si>
  <si>
    <t>YASH DESHPANDE</t>
  </si>
  <si>
    <t>01FE20BCS169</t>
  </si>
  <si>
    <t>OMSAI PRASAD GADGE</t>
  </si>
  <si>
    <t>01FE20BCS170</t>
  </si>
  <si>
    <t>SHANKARALING SHIVANAND HALEMANI</t>
  </si>
  <si>
    <t>01FE20BCS171</t>
  </si>
  <si>
    <t>VARUN PANDHARI</t>
  </si>
  <si>
    <t>01FE20BCS172</t>
  </si>
  <si>
    <t>TAFREEN Z HUSSIAN</t>
  </si>
  <si>
    <t>01FE20BCS173</t>
  </si>
  <si>
    <t>PAVANI PATIL</t>
  </si>
  <si>
    <t>01FE20BCS174</t>
  </si>
  <si>
    <t>SHRAVAN SANJAY NAYAK</t>
  </si>
  <si>
    <t>01FE20BCS175</t>
  </si>
  <si>
    <t>SANTOSH REDDY</t>
  </si>
  <si>
    <t>01FE20BCS176</t>
  </si>
  <si>
    <t>AVANI PATIL</t>
  </si>
  <si>
    <t>01FE20BCS177</t>
  </si>
  <si>
    <t>FAYAZ</t>
  </si>
  <si>
    <t>01FE20BCS178</t>
  </si>
  <si>
    <t>AKHILESH UTTAM GADAGKAR</t>
  </si>
  <si>
    <t>01FE20BCS179</t>
  </si>
  <si>
    <t>NAGARAJ NAIK</t>
  </si>
  <si>
    <t>01FE20BCS180</t>
  </si>
  <si>
    <t>SHREYAS SHRIKANT BHAT</t>
  </si>
  <si>
    <t>01FE20BCS181</t>
  </si>
  <si>
    <t>MANGESH DAYANAND SHANBHAG</t>
  </si>
  <si>
    <t>01FE20BCS182</t>
  </si>
  <si>
    <t>GURKIRAT SINGH</t>
  </si>
  <si>
    <t>01FE20BCS183</t>
  </si>
  <si>
    <t>RAMITA SAIRAM COMMI</t>
  </si>
  <si>
    <t>01FE20BCS184</t>
  </si>
  <si>
    <t>SANA RAZEEN G V</t>
  </si>
  <si>
    <t>01FE20BCS022</t>
  </si>
  <si>
    <t>ASHIKA IRAPPA KOLAKAR</t>
  </si>
  <si>
    <t>01FE20BCS185</t>
  </si>
  <si>
    <t>LAVANYA SHAHAPUR</t>
  </si>
  <si>
    <t>01FE20BCS186</t>
  </si>
  <si>
    <t>SINDHU VIGHNESHWARA BHAT</t>
  </si>
  <si>
    <t>01FE20BCS187</t>
  </si>
  <si>
    <t>MADHURA K PATIL</t>
  </si>
  <si>
    <t>01FE20BCS188</t>
  </si>
  <si>
    <t>ANSHUL MISHRA</t>
  </si>
  <si>
    <t>01FE20BCS189</t>
  </si>
  <si>
    <t>PRAGATHI PUJARI</t>
  </si>
  <si>
    <t>01FE20BCS190</t>
  </si>
  <si>
    <t>NAVEEN GURUNATH BALLARI</t>
  </si>
  <si>
    <t>01FE20BCS191</t>
  </si>
  <si>
    <t>AZEEM MEHABOOB JALAGERI</t>
  </si>
  <si>
    <t>01FE20BCS192</t>
  </si>
  <si>
    <t>SOUMYA SHEKHAR GUTTIGOLI</t>
  </si>
  <si>
    <t>01FE20BCS193</t>
  </si>
  <si>
    <t>KIRAN CHANNABASAPPA NAREGAL</t>
  </si>
  <si>
    <t>01FE20BCS194</t>
  </si>
  <si>
    <t>UTKARSH KHOT</t>
  </si>
  <si>
    <t>01FE20BCS195</t>
  </si>
  <si>
    <t>ACHYUT PADAKI</t>
  </si>
  <si>
    <t>01FE20BCS197</t>
  </si>
  <si>
    <t>SHASHANK M HOSAPETI</t>
  </si>
  <si>
    <t>01FE20BCS198</t>
  </si>
  <si>
    <t>AVINASH YUVARAJ P</t>
  </si>
  <si>
    <t>01FE20BCS199</t>
  </si>
  <si>
    <t>BHARATH A KOLI</t>
  </si>
  <si>
    <t>01FE20BCS200</t>
  </si>
  <si>
    <t>SRUJAN B BASHETTI</t>
  </si>
  <si>
    <t>01FE20BCS201</t>
  </si>
  <si>
    <t>MICHAEL ROHAN SWAMINATHAN</t>
  </si>
  <si>
    <t>01FE20BCS202</t>
  </si>
  <si>
    <t>ADITI PRERNA</t>
  </si>
  <si>
    <t>01FE20BCS203</t>
  </si>
  <si>
    <t>APOORVA M ANGADI</t>
  </si>
  <si>
    <t>01FE20BCS204</t>
  </si>
  <si>
    <t>NISHANTH RAJESH NEGALI</t>
  </si>
  <si>
    <t>01FE20BCS205</t>
  </si>
  <si>
    <t>PRASANNAKUMAR BASAVARAJ ROOGI</t>
  </si>
  <si>
    <t>01FE20BCS206</t>
  </si>
  <si>
    <t>SURABHI SAINATH NAIK</t>
  </si>
  <si>
    <t>01FE20BCS207</t>
  </si>
  <si>
    <t>AAYUSHI GUPTA</t>
  </si>
  <si>
    <t>01FE20BCS208</t>
  </si>
  <si>
    <t>ASHWINI RAVIKIRAN JANNU</t>
  </si>
  <si>
    <t>01FE20BCS209</t>
  </si>
  <si>
    <t>ANUSHA A PATIL</t>
  </si>
  <si>
    <t>01FE20BCS210</t>
  </si>
  <si>
    <t>BHUVI DINESH SANGAM</t>
  </si>
  <si>
    <t>01FE20BCS211</t>
  </si>
  <si>
    <t>SUYASH M KAMAT</t>
  </si>
  <si>
    <t>01FE20BCS212</t>
  </si>
  <si>
    <t>PRIYANSH RAJ</t>
  </si>
  <si>
    <t>01FE20BCS213</t>
  </si>
  <si>
    <t>NIKHIL DHUPADAL</t>
  </si>
  <si>
    <t>01FE20BCS214</t>
  </si>
  <si>
    <t>SAMEER AHMED ANKALAGI</t>
  </si>
  <si>
    <t>01FE20BCS215</t>
  </si>
  <si>
    <t>DARSHAN U DIXIT</t>
  </si>
  <si>
    <t>01FE20BCS216</t>
  </si>
  <si>
    <t>SHREYAS SHRIDHAR JAKATI</t>
  </si>
  <si>
    <t>01FE20BCS217</t>
  </si>
  <si>
    <t>SANJANA M DYAVAPPANAVAR</t>
  </si>
  <si>
    <t>01FE20BCS218</t>
  </si>
  <si>
    <t>SHRINIDHI P ALUR</t>
  </si>
  <si>
    <t>01FE20BCS219</t>
  </si>
  <si>
    <t>ANUSHA C CHIKKAMATH</t>
  </si>
  <si>
    <t>01FE20BCS220</t>
  </si>
  <si>
    <t>SANDESH S PATILKULKARNI</t>
  </si>
  <si>
    <t>01FE20BCS221</t>
  </si>
  <si>
    <t>VISHAL VIJAYKUMAR JOSHI</t>
  </si>
  <si>
    <t>01FE20BCS222</t>
  </si>
  <si>
    <t>AMIT SANTOSH LADDIGATTI</t>
  </si>
  <si>
    <t>01FE20BCS223</t>
  </si>
  <si>
    <t>MANVANTH B S</t>
  </si>
  <si>
    <t>01FE20BCS224</t>
  </si>
  <si>
    <t>VAISHNAVI TORGAL</t>
  </si>
  <si>
    <t>01FE20BCS225</t>
  </si>
  <si>
    <t>SANJEEVINI GUNDAGATTI</t>
  </si>
  <si>
    <t>01FE20BCS226</t>
  </si>
  <si>
    <t>SRUJAN ITAGALLI</t>
  </si>
  <si>
    <t>01FE20BCS227</t>
  </si>
  <si>
    <t>SHRINIDHI R HIRERADDI</t>
  </si>
  <si>
    <t>01FE20BCS228</t>
  </si>
  <si>
    <t>VINAYAK MERAWADE</t>
  </si>
  <si>
    <t>01FE20BCS229</t>
  </si>
  <si>
    <t>SIDDARAJ S HUBBALLI</t>
  </si>
  <si>
    <t>01FE20BCS230</t>
  </si>
  <si>
    <t>ANIRUDH K</t>
  </si>
  <si>
    <t>01FE20BCS231</t>
  </si>
  <si>
    <t>SUMA DODDAMANI</t>
  </si>
  <si>
    <t>01FE20BCS232</t>
  </si>
  <si>
    <t>PRAJWAL KAILASNATH PATIL</t>
  </si>
  <si>
    <t>01FE20BCS233</t>
  </si>
  <si>
    <t>ROHIT REDDY</t>
  </si>
  <si>
    <t>01FE20BCS234</t>
  </si>
  <si>
    <t>KISHORKUMAR T</t>
  </si>
  <si>
    <t>01FE20BCS235</t>
  </si>
  <si>
    <t>NAYANA D G</t>
  </si>
  <si>
    <t>01FE20BCS236</t>
  </si>
  <si>
    <t>H KAVANASHREE</t>
  </si>
  <si>
    <t>01FE20BCS237</t>
  </si>
  <si>
    <t>PRATIBHA LAGAMANNA HALYAL</t>
  </si>
  <si>
    <t>01FE20BCS238</t>
  </si>
  <si>
    <t>TEJAS G V</t>
  </si>
  <si>
    <t>01FE20BCS239</t>
  </si>
  <si>
    <t>M PRIYA</t>
  </si>
  <si>
    <t>01FE20BCS240</t>
  </si>
  <si>
    <t>ABHAY I SHIROL</t>
  </si>
  <si>
    <t>01FE20BCS241</t>
  </si>
  <si>
    <t>DHANARAJ K</t>
  </si>
  <si>
    <t>01FE20BCS027</t>
  </si>
  <si>
    <t>RANJEETA BASAVARAJ ANGADI</t>
  </si>
  <si>
    <t>01FE21BCS401</t>
  </si>
  <si>
    <t>AMIT S NAMAVALI</t>
  </si>
  <si>
    <t>01FE21BCS405</t>
  </si>
  <si>
    <t>SANJANA S HIREGOUDAR</t>
  </si>
  <si>
    <t>01FE21BCS406</t>
  </si>
  <si>
    <t>PRANALI U HONGEKAR</t>
  </si>
  <si>
    <t>01FE21BCS408</t>
  </si>
  <si>
    <t>SHRINIDHI M BIRADAR</t>
  </si>
  <si>
    <t>01FE21BCS402</t>
  </si>
  <si>
    <t>SANDESH C HIREMATH</t>
  </si>
  <si>
    <t>01FE21BCS415</t>
  </si>
  <si>
    <t>MOEEZ KHAN A T</t>
  </si>
  <si>
    <t>01FE21BCS417</t>
  </si>
  <si>
    <t>MANJUNATH D PUJAR</t>
  </si>
  <si>
    <t>01FE21BCS418</t>
  </si>
  <si>
    <t>ANURADHA B APTAGIRI</t>
  </si>
  <si>
    <t>01FE21BCS419</t>
  </si>
  <si>
    <t>SANDEEP GANGADHAR URANKAR</t>
  </si>
  <si>
    <t>01FE21BCS410</t>
  </si>
  <si>
    <t>SIDDARTH R PATIL</t>
  </si>
  <si>
    <t>01FE21BCS424</t>
  </si>
  <si>
    <t>SWAROOP RAMESH MADIWALAR</t>
  </si>
  <si>
    <t>01FE21BCS423</t>
  </si>
  <si>
    <t>RAVALI B</t>
  </si>
  <si>
    <t>01FE21BCS426</t>
  </si>
  <si>
    <t>POOJA LINGRAJ HIREMANI</t>
  </si>
  <si>
    <t>01FE21BCS421</t>
  </si>
  <si>
    <t>NASREEN</t>
  </si>
  <si>
    <t>01FE21BCS429</t>
  </si>
  <si>
    <t>JITHENDRA M</t>
  </si>
  <si>
    <t>01FE20BCS242</t>
  </si>
  <si>
    <t>HALLI HARSHITA</t>
  </si>
  <si>
    <t>01FE20BCS243</t>
  </si>
  <si>
    <t>OMKAR KAMBLE</t>
  </si>
  <si>
    <t>01FE20BCS244</t>
  </si>
  <si>
    <t>SAGAR SATISH KANAMADI</t>
  </si>
  <si>
    <t>01FE20BCS245</t>
  </si>
  <si>
    <t>ABHISHEK GIRIDHAR PAI (Discontinued)</t>
  </si>
  <si>
    <t>01FE20BCS246</t>
  </si>
  <si>
    <t>ROHIT DEVARANAVADAGI</t>
  </si>
  <si>
    <t>01FE20BCS247</t>
  </si>
  <si>
    <t>SHASHVI SRANIK JAIN</t>
  </si>
  <si>
    <t>01FE20BCS248</t>
  </si>
  <si>
    <t>ANAGHA A BENGERI</t>
  </si>
  <si>
    <t>01FE20BCS249</t>
  </si>
  <si>
    <t>HARSHA DESAI</t>
  </si>
  <si>
    <t>01FE20BCS250</t>
  </si>
  <si>
    <t>PRATEEK KABADAR</t>
  </si>
  <si>
    <t>01FE20BCS251</t>
  </si>
  <si>
    <t>VISHAL FARANDE</t>
  </si>
  <si>
    <t>01FE20BCS252</t>
  </si>
  <si>
    <t>TANVI BHUJANNAVAR</t>
  </si>
  <si>
    <t>01FE20BCS254</t>
  </si>
  <si>
    <t>RAHUL KUMAR THAKUR</t>
  </si>
  <si>
    <t>01FE20BCS255</t>
  </si>
  <si>
    <t>VAIBHAV KUMAR</t>
  </si>
  <si>
    <t>01FE20BCS260</t>
  </si>
  <si>
    <t>SITANSHU S HALLAD</t>
  </si>
  <si>
    <t>01FE20BCS262</t>
  </si>
  <si>
    <t>SATWIK KULKARNI</t>
  </si>
  <si>
    <t>01FE20BCS263</t>
  </si>
  <si>
    <t>VIVEK KUMAR</t>
  </si>
  <si>
    <t>01FE20BCS265</t>
  </si>
  <si>
    <t>SIDHANT CHATURVEDI</t>
  </si>
  <si>
    <t>01FE20BCS269</t>
  </si>
  <si>
    <t>SHUBHAM KUMAR</t>
  </si>
  <si>
    <t>01FE20BCS272</t>
  </si>
  <si>
    <t>VIBHUTI RAJ</t>
  </si>
  <si>
    <t>01FE20BCS274</t>
  </si>
  <si>
    <t>CHANDAN SRIVASTAVA B</t>
  </si>
  <si>
    <t>01FE20BCS276</t>
  </si>
  <si>
    <t>CHIRAG S BIRADAR</t>
  </si>
  <si>
    <t>01FE20BCS281</t>
  </si>
  <si>
    <t>ABHISHEK S MASUR</t>
  </si>
  <si>
    <t>01FE20BCS283</t>
  </si>
  <si>
    <t>AKASH ARYAN</t>
  </si>
  <si>
    <t>01FE20BCS286</t>
  </si>
  <si>
    <t>GUTTI BHARATH SAI</t>
  </si>
  <si>
    <t>01FE20BCS287</t>
  </si>
  <si>
    <t>PALLAVI PRASHANT POTE</t>
  </si>
  <si>
    <t>01FE20BCS288</t>
  </si>
  <si>
    <t>SHASHANK DESAI</t>
  </si>
  <si>
    <t>01FE20BCS289</t>
  </si>
  <si>
    <t>B AJAY KUSHAL</t>
  </si>
  <si>
    <t>01FE20BCS290</t>
  </si>
  <si>
    <t>ANANTHANENI SREEVALLI CHOWDARY</t>
  </si>
  <si>
    <t>01FE20BCS291</t>
  </si>
  <si>
    <t>SRISHTI SAURAV</t>
  </si>
  <si>
    <t>01FE20BCS292</t>
  </si>
  <si>
    <t>KANUMUKKALA  JASWANTH REDDY</t>
  </si>
  <si>
    <t>01FE20BCS293</t>
  </si>
  <si>
    <t>AKSHATHRAJ N BHIMAKARI</t>
  </si>
  <si>
    <t>01FE20BCS294</t>
  </si>
  <si>
    <t>RISHABH CHOUDHARY</t>
  </si>
  <si>
    <t>01FE20BCS295</t>
  </si>
  <si>
    <t>PALAK JAIN</t>
  </si>
  <si>
    <t>01FE20BCS296</t>
  </si>
  <si>
    <t>SWASTIK VINOD NAYAK</t>
  </si>
  <si>
    <t>01FE20BCS297</t>
  </si>
  <si>
    <t>BALACHENNA VAIYBHAV REDDY</t>
  </si>
  <si>
    <t>01FE20BCS299</t>
  </si>
  <si>
    <t>PRIYAM KARN</t>
  </si>
  <si>
    <t>01FE20BCS300</t>
  </si>
  <si>
    <t>AKASH KUMAR</t>
  </si>
  <si>
    <t>01FE20BCS301</t>
  </si>
  <si>
    <t>NITIN KUMAR</t>
  </si>
  <si>
    <t>01FE20BCS302</t>
  </si>
  <si>
    <t>PRAKASH KUMAR SINGH</t>
  </si>
  <si>
    <t>01FE20BCS303</t>
  </si>
  <si>
    <t>RITIK KUMAR POONIA</t>
  </si>
  <si>
    <t>01FE20BCS304</t>
  </si>
  <si>
    <t>MOHIT GUMBER</t>
  </si>
  <si>
    <t>01FE20BCS305</t>
  </si>
  <si>
    <t>ANSH TIWARI</t>
  </si>
  <si>
    <t>01FE20BCS306</t>
  </si>
  <si>
    <t>ARNAV RITISH PATIL</t>
  </si>
  <si>
    <t>01FE20BCS307</t>
  </si>
  <si>
    <t>KISHANSMARAN PURANIK</t>
  </si>
  <si>
    <t>01FE20BCS308</t>
  </si>
  <si>
    <t>RAJATH V JANNU</t>
  </si>
  <si>
    <t>01FE20BCS309</t>
  </si>
  <si>
    <t>ATEETH K J</t>
  </si>
  <si>
    <t>01FE20BCS310</t>
  </si>
  <si>
    <t>ROHIT PATIL</t>
  </si>
  <si>
    <t>01FE20BCS311</t>
  </si>
  <si>
    <t>SHAKTI KUMAR SINGH</t>
  </si>
  <si>
    <t>01FE20BCS312</t>
  </si>
  <si>
    <t>NIKHIL PRAKASH PANDIT</t>
  </si>
  <si>
    <t>01FE20BCS313</t>
  </si>
  <si>
    <t>PRATEEK RENUKSWAMY BIDNURMATH</t>
  </si>
  <si>
    <t>01FE20BCS314</t>
  </si>
  <si>
    <t>PATIL SHREEVATSA SHESHAGIRI</t>
  </si>
  <si>
    <t>01FE20BCS315</t>
  </si>
  <si>
    <t>PRARTHANA ODEYAR</t>
  </si>
  <si>
    <t>01FE20BCS316</t>
  </si>
  <si>
    <t>SHOURYA</t>
  </si>
  <si>
    <t>01FE20BCS317</t>
  </si>
  <si>
    <t>ANKIT M RAICHUR</t>
  </si>
  <si>
    <t>01FE20BCS318</t>
  </si>
  <si>
    <t>ASHMIT SAXENA</t>
  </si>
  <si>
    <t>01FE20BCS319</t>
  </si>
  <si>
    <t>SHASTRANSH ROY</t>
  </si>
  <si>
    <t>01FE20BCS320</t>
  </si>
  <si>
    <t>SHIVAM SINGH</t>
  </si>
  <si>
    <t>01FE20BCS321</t>
  </si>
  <si>
    <t>SHARON GOTTIMUKKULA</t>
  </si>
  <si>
    <t>01FE20BCS322</t>
  </si>
  <si>
    <t>GANDLA HARSHITHA</t>
  </si>
  <si>
    <t>01FE20BCS323</t>
  </si>
  <si>
    <t>AMAN RAJ</t>
  </si>
  <si>
    <t>01FE20BCS324</t>
  </si>
  <si>
    <t>RISHAV PATTNAIK</t>
  </si>
  <si>
    <t>01FE20BCS325</t>
  </si>
  <si>
    <t>KARTIK PATIL</t>
  </si>
  <si>
    <t>01FE20BCS326</t>
  </si>
  <si>
    <t>KUSHAGRA PAREEK</t>
  </si>
  <si>
    <t>01FE20BCS327</t>
  </si>
  <si>
    <t>ANAND SAGAR</t>
  </si>
  <si>
    <t>01FE20BCS328</t>
  </si>
  <si>
    <t>NARENDRA VENKATA RAO THOTA</t>
  </si>
  <si>
    <t>01FE20BCS329</t>
  </si>
  <si>
    <t>PRIYANKA HUGAR</t>
  </si>
  <si>
    <t>01FE20BCS330</t>
  </si>
  <si>
    <t>SHAIK MOHAMMED ZEESHAN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</si>
</sst>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9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2" fillId="0" borderId="3" xfId="0" quotePrefix="1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right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1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197E-2"/>
          <c:w val="0.70796664122027453"/>
          <c:h val="0.800385678544829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'4A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'4A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'4A (Minor 1)'!$C$5:$C$9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14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B-4C24-AA7A-9AFD0989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2944"/>
        <c:axId val="1"/>
      </c:barChart>
      <c:catAx>
        <c:axId val="50659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294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395622298"/>
          <c:y val="4.3343744043167789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'4B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'4B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'4B (Minor 1)'!$C$5:$C$9</c:f>
              <c:numCache>
                <c:formatCode>General</c:formatCode>
                <c:ptCount val="5"/>
                <c:pt idx="0">
                  <c:v>7</c:v>
                </c:pt>
                <c:pt idx="1">
                  <c:v>24</c:v>
                </c:pt>
                <c:pt idx="2">
                  <c:v>4</c:v>
                </c:pt>
                <c:pt idx="3">
                  <c:v>16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E4E-AC76-FAF54D89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9600"/>
        <c:axId val="1"/>
      </c:barChart>
      <c:catAx>
        <c:axId val="50659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960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17178408253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'4C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'4C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'4C (Minor 1)'!$C$5:$C$9</c:f>
              <c:numCache>
                <c:formatCode>General</c:formatCode>
                <c:ptCount val="5"/>
                <c:pt idx="0">
                  <c:v>7</c:v>
                </c:pt>
                <c:pt idx="1">
                  <c:v>23</c:v>
                </c:pt>
                <c:pt idx="2">
                  <c:v>11</c:v>
                </c:pt>
                <c:pt idx="3">
                  <c:v>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D-4636-BB41-8AA5D7A4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016"/>
        <c:axId val="1"/>
      </c:barChart>
      <c:catAx>
        <c:axId val="5066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016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5889116042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'4D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'4D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'4D (Minor 1)'!$C$5:$C$9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16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0-4DBF-A22A-7ECE1D6A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848"/>
        <c:axId val="1"/>
      </c:barChart>
      <c:catAx>
        <c:axId val="50660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84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26245962358792"/>
          <c:y val="5.5350653235004238E-2"/>
          <c:w val="0.71311528924307099"/>
          <c:h val="0.774909145290059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'4E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'4E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'4E (Minor 1)'!$C$5:$C$9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4F5C-913A-8BA6765C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4192"/>
        <c:axId val="1"/>
      </c:barChart>
      <c:catAx>
        <c:axId val="50659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419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8E0F834-A613-45C7-9327-90E804DE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95250</xdr:rowOff>
    </xdr:from>
    <xdr:to>
      <xdr:col>12</xdr:col>
      <xdr:colOff>19050</xdr:colOff>
      <xdr:row>10</xdr:row>
      <xdr:rowOff>146050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626D1995-6025-4AFB-9611-339829DC2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12</xdr:col>
      <xdr:colOff>19050</xdr:colOff>
      <xdr:row>10</xdr:row>
      <xdr:rowOff>133350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F0FDC3B-4C95-4995-B58B-79203179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114300</xdr:rowOff>
    </xdr:from>
    <xdr:to>
      <xdr:col>12</xdr:col>
      <xdr:colOff>12700</xdr:colOff>
      <xdr:row>11</xdr:row>
      <xdr:rowOff>88900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7F60CCA-E1DE-46C5-B083-281370157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5088DA8-5400-4950-BB59-DD1F52D9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1A29-EAF8-44F4-B660-DE97E6A734B0}">
  <dimension ref="A1:O76"/>
  <sheetViews>
    <sheetView zoomScale="115" zoomScaleNormal="115" workbookViewId="0">
      <selection activeCell="D63" sqref="D63"/>
    </sheetView>
  </sheetViews>
  <sheetFormatPr defaultColWidth="9.1796875" defaultRowHeight="13" x14ac:dyDescent="0.3"/>
  <cols>
    <col min="1" max="1" width="6.453125" style="15" bestFit="1" customWidth="1"/>
    <col min="2" max="2" width="14.1796875" style="21" customWidth="1"/>
    <col min="3" max="3" width="33.1796875" style="15" customWidth="1"/>
    <col min="4" max="4" width="6.54296875" style="15" bestFit="1" customWidth="1"/>
    <col min="5" max="5" width="7" style="2" customWidth="1"/>
    <col min="6" max="6" width="13.453125" style="2" customWidth="1"/>
    <col min="7" max="8" width="9.1796875" style="2" hidden="1" customWidth="1"/>
    <col min="9" max="15" width="9.1796875" style="2"/>
    <col min="16" max="256" width="9.1796875" style="15"/>
    <col min="257" max="257" width="6.453125" style="15" bestFit="1" customWidth="1"/>
    <col min="258" max="258" width="14.1796875" style="15" customWidth="1"/>
    <col min="259" max="259" width="33.1796875" style="15" customWidth="1"/>
    <col min="260" max="260" width="6.54296875" style="15" bestFit="1" customWidth="1"/>
    <col min="261" max="261" width="7" style="15" customWidth="1"/>
    <col min="262" max="262" width="13.453125" style="15" customWidth="1"/>
    <col min="263" max="264" width="0" style="15" hidden="1" customWidth="1"/>
    <col min="265" max="512" width="9.1796875" style="15"/>
    <col min="513" max="513" width="6.453125" style="15" bestFit="1" customWidth="1"/>
    <col min="514" max="514" width="14.1796875" style="15" customWidth="1"/>
    <col min="515" max="515" width="33.1796875" style="15" customWidth="1"/>
    <col min="516" max="516" width="6.54296875" style="15" bestFit="1" customWidth="1"/>
    <col min="517" max="517" width="7" style="15" customWidth="1"/>
    <col min="518" max="518" width="13.453125" style="15" customWidth="1"/>
    <col min="519" max="520" width="0" style="15" hidden="1" customWidth="1"/>
    <col min="521" max="768" width="9.1796875" style="15"/>
    <col min="769" max="769" width="6.453125" style="15" bestFit="1" customWidth="1"/>
    <col min="770" max="770" width="14.1796875" style="15" customWidth="1"/>
    <col min="771" max="771" width="33.1796875" style="15" customWidth="1"/>
    <col min="772" max="772" width="6.54296875" style="15" bestFit="1" customWidth="1"/>
    <col min="773" max="773" width="7" style="15" customWidth="1"/>
    <col min="774" max="774" width="13.453125" style="15" customWidth="1"/>
    <col min="775" max="776" width="0" style="15" hidden="1" customWidth="1"/>
    <col min="777" max="1024" width="9.1796875" style="15"/>
    <col min="1025" max="1025" width="6.453125" style="15" bestFit="1" customWidth="1"/>
    <col min="1026" max="1026" width="14.1796875" style="15" customWidth="1"/>
    <col min="1027" max="1027" width="33.1796875" style="15" customWidth="1"/>
    <col min="1028" max="1028" width="6.54296875" style="15" bestFit="1" customWidth="1"/>
    <col min="1029" max="1029" width="7" style="15" customWidth="1"/>
    <col min="1030" max="1030" width="13.453125" style="15" customWidth="1"/>
    <col min="1031" max="1032" width="0" style="15" hidden="1" customWidth="1"/>
    <col min="1033" max="1280" width="9.1796875" style="15"/>
    <col min="1281" max="1281" width="6.453125" style="15" bestFit="1" customWidth="1"/>
    <col min="1282" max="1282" width="14.1796875" style="15" customWidth="1"/>
    <col min="1283" max="1283" width="33.1796875" style="15" customWidth="1"/>
    <col min="1284" max="1284" width="6.54296875" style="15" bestFit="1" customWidth="1"/>
    <col min="1285" max="1285" width="7" style="15" customWidth="1"/>
    <col min="1286" max="1286" width="13.453125" style="15" customWidth="1"/>
    <col min="1287" max="1288" width="0" style="15" hidden="1" customWidth="1"/>
    <col min="1289" max="1536" width="9.1796875" style="15"/>
    <col min="1537" max="1537" width="6.453125" style="15" bestFit="1" customWidth="1"/>
    <col min="1538" max="1538" width="14.1796875" style="15" customWidth="1"/>
    <col min="1539" max="1539" width="33.1796875" style="15" customWidth="1"/>
    <col min="1540" max="1540" width="6.54296875" style="15" bestFit="1" customWidth="1"/>
    <col min="1541" max="1541" width="7" style="15" customWidth="1"/>
    <col min="1542" max="1542" width="13.453125" style="15" customWidth="1"/>
    <col min="1543" max="1544" width="0" style="15" hidden="1" customWidth="1"/>
    <col min="1545" max="1792" width="9.1796875" style="15"/>
    <col min="1793" max="1793" width="6.453125" style="15" bestFit="1" customWidth="1"/>
    <col min="1794" max="1794" width="14.1796875" style="15" customWidth="1"/>
    <col min="1795" max="1795" width="33.1796875" style="15" customWidth="1"/>
    <col min="1796" max="1796" width="6.54296875" style="15" bestFit="1" customWidth="1"/>
    <col min="1797" max="1797" width="7" style="15" customWidth="1"/>
    <col min="1798" max="1798" width="13.453125" style="15" customWidth="1"/>
    <col min="1799" max="1800" width="0" style="15" hidden="1" customWidth="1"/>
    <col min="1801" max="2048" width="9.1796875" style="15"/>
    <col min="2049" max="2049" width="6.453125" style="15" bestFit="1" customWidth="1"/>
    <col min="2050" max="2050" width="14.1796875" style="15" customWidth="1"/>
    <col min="2051" max="2051" width="33.1796875" style="15" customWidth="1"/>
    <col min="2052" max="2052" width="6.54296875" style="15" bestFit="1" customWidth="1"/>
    <col min="2053" max="2053" width="7" style="15" customWidth="1"/>
    <col min="2054" max="2054" width="13.453125" style="15" customWidth="1"/>
    <col min="2055" max="2056" width="0" style="15" hidden="1" customWidth="1"/>
    <col min="2057" max="2304" width="9.1796875" style="15"/>
    <col min="2305" max="2305" width="6.453125" style="15" bestFit="1" customWidth="1"/>
    <col min="2306" max="2306" width="14.1796875" style="15" customWidth="1"/>
    <col min="2307" max="2307" width="33.1796875" style="15" customWidth="1"/>
    <col min="2308" max="2308" width="6.54296875" style="15" bestFit="1" customWidth="1"/>
    <col min="2309" max="2309" width="7" style="15" customWidth="1"/>
    <col min="2310" max="2310" width="13.453125" style="15" customWidth="1"/>
    <col min="2311" max="2312" width="0" style="15" hidden="1" customWidth="1"/>
    <col min="2313" max="2560" width="9.1796875" style="15"/>
    <col min="2561" max="2561" width="6.453125" style="15" bestFit="1" customWidth="1"/>
    <col min="2562" max="2562" width="14.1796875" style="15" customWidth="1"/>
    <col min="2563" max="2563" width="33.1796875" style="15" customWidth="1"/>
    <col min="2564" max="2564" width="6.54296875" style="15" bestFit="1" customWidth="1"/>
    <col min="2565" max="2565" width="7" style="15" customWidth="1"/>
    <col min="2566" max="2566" width="13.453125" style="15" customWidth="1"/>
    <col min="2567" max="2568" width="0" style="15" hidden="1" customWidth="1"/>
    <col min="2569" max="2816" width="9.1796875" style="15"/>
    <col min="2817" max="2817" width="6.453125" style="15" bestFit="1" customWidth="1"/>
    <col min="2818" max="2818" width="14.1796875" style="15" customWidth="1"/>
    <col min="2819" max="2819" width="33.1796875" style="15" customWidth="1"/>
    <col min="2820" max="2820" width="6.54296875" style="15" bestFit="1" customWidth="1"/>
    <col min="2821" max="2821" width="7" style="15" customWidth="1"/>
    <col min="2822" max="2822" width="13.453125" style="15" customWidth="1"/>
    <col min="2823" max="2824" width="0" style="15" hidden="1" customWidth="1"/>
    <col min="2825" max="3072" width="9.1796875" style="15"/>
    <col min="3073" max="3073" width="6.453125" style="15" bestFit="1" customWidth="1"/>
    <col min="3074" max="3074" width="14.1796875" style="15" customWidth="1"/>
    <col min="3075" max="3075" width="33.1796875" style="15" customWidth="1"/>
    <col min="3076" max="3076" width="6.54296875" style="15" bestFit="1" customWidth="1"/>
    <col min="3077" max="3077" width="7" style="15" customWidth="1"/>
    <col min="3078" max="3078" width="13.453125" style="15" customWidth="1"/>
    <col min="3079" max="3080" width="0" style="15" hidden="1" customWidth="1"/>
    <col min="3081" max="3328" width="9.1796875" style="15"/>
    <col min="3329" max="3329" width="6.453125" style="15" bestFit="1" customWidth="1"/>
    <col min="3330" max="3330" width="14.1796875" style="15" customWidth="1"/>
    <col min="3331" max="3331" width="33.1796875" style="15" customWidth="1"/>
    <col min="3332" max="3332" width="6.54296875" style="15" bestFit="1" customWidth="1"/>
    <col min="3333" max="3333" width="7" style="15" customWidth="1"/>
    <col min="3334" max="3334" width="13.453125" style="15" customWidth="1"/>
    <col min="3335" max="3336" width="0" style="15" hidden="1" customWidth="1"/>
    <col min="3337" max="3584" width="9.1796875" style="15"/>
    <col min="3585" max="3585" width="6.453125" style="15" bestFit="1" customWidth="1"/>
    <col min="3586" max="3586" width="14.1796875" style="15" customWidth="1"/>
    <col min="3587" max="3587" width="33.1796875" style="15" customWidth="1"/>
    <col min="3588" max="3588" width="6.54296875" style="15" bestFit="1" customWidth="1"/>
    <col min="3589" max="3589" width="7" style="15" customWidth="1"/>
    <col min="3590" max="3590" width="13.453125" style="15" customWidth="1"/>
    <col min="3591" max="3592" width="0" style="15" hidden="1" customWidth="1"/>
    <col min="3593" max="3840" width="9.1796875" style="15"/>
    <col min="3841" max="3841" width="6.453125" style="15" bestFit="1" customWidth="1"/>
    <col min="3842" max="3842" width="14.1796875" style="15" customWidth="1"/>
    <col min="3843" max="3843" width="33.1796875" style="15" customWidth="1"/>
    <col min="3844" max="3844" width="6.54296875" style="15" bestFit="1" customWidth="1"/>
    <col min="3845" max="3845" width="7" style="15" customWidth="1"/>
    <col min="3846" max="3846" width="13.453125" style="15" customWidth="1"/>
    <col min="3847" max="3848" width="0" style="15" hidden="1" customWidth="1"/>
    <col min="3849" max="4096" width="9.1796875" style="15"/>
    <col min="4097" max="4097" width="6.453125" style="15" bestFit="1" customWidth="1"/>
    <col min="4098" max="4098" width="14.1796875" style="15" customWidth="1"/>
    <col min="4099" max="4099" width="33.1796875" style="15" customWidth="1"/>
    <col min="4100" max="4100" width="6.54296875" style="15" bestFit="1" customWidth="1"/>
    <col min="4101" max="4101" width="7" style="15" customWidth="1"/>
    <col min="4102" max="4102" width="13.453125" style="15" customWidth="1"/>
    <col min="4103" max="4104" width="0" style="15" hidden="1" customWidth="1"/>
    <col min="4105" max="4352" width="9.1796875" style="15"/>
    <col min="4353" max="4353" width="6.453125" style="15" bestFit="1" customWidth="1"/>
    <col min="4354" max="4354" width="14.1796875" style="15" customWidth="1"/>
    <col min="4355" max="4355" width="33.1796875" style="15" customWidth="1"/>
    <col min="4356" max="4356" width="6.54296875" style="15" bestFit="1" customWidth="1"/>
    <col min="4357" max="4357" width="7" style="15" customWidth="1"/>
    <col min="4358" max="4358" width="13.453125" style="15" customWidth="1"/>
    <col min="4359" max="4360" width="0" style="15" hidden="1" customWidth="1"/>
    <col min="4361" max="4608" width="9.1796875" style="15"/>
    <col min="4609" max="4609" width="6.453125" style="15" bestFit="1" customWidth="1"/>
    <col min="4610" max="4610" width="14.1796875" style="15" customWidth="1"/>
    <col min="4611" max="4611" width="33.1796875" style="15" customWidth="1"/>
    <col min="4612" max="4612" width="6.54296875" style="15" bestFit="1" customWidth="1"/>
    <col min="4613" max="4613" width="7" style="15" customWidth="1"/>
    <col min="4614" max="4614" width="13.453125" style="15" customWidth="1"/>
    <col min="4615" max="4616" width="0" style="15" hidden="1" customWidth="1"/>
    <col min="4617" max="4864" width="9.1796875" style="15"/>
    <col min="4865" max="4865" width="6.453125" style="15" bestFit="1" customWidth="1"/>
    <col min="4866" max="4866" width="14.1796875" style="15" customWidth="1"/>
    <col min="4867" max="4867" width="33.1796875" style="15" customWidth="1"/>
    <col min="4868" max="4868" width="6.54296875" style="15" bestFit="1" customWidth="1"/>
    <col min="4869" max="4869" width="7" style="15" customWidth="1"/>
    <col min="4870" max="4870" width="13.453125" style="15" customWidth="1"/>
    <col min="4871" max="4872" width="0" style="15" hidden="1" customWidth="1"/>
    <col min="4873" max="5120" width="9.1796875" style="15"/>
    <col min="5121" max="5121" width="6.453125" style="15" bestFit="1" customWidth="1"/>
    <col min="5122" max="5122" width="14.1796875" style="15" customWidth="1"/>
    <col min="5123" max="5123" width="33.1796875" style="15" customWidth="1"/>
    <col min="5124" max="5124" width="6.54296875" style="15" bestFit="1" customWidth="1"/>
    <col min="5125" max="5125" width="7" style="15" customWidth="1"/>
    <col min="5126" max="5126" width="13.453125" style="15" customWidth="1"/>
    <col min="5127" max="5128" width="0" style="15" hidden="1" customWidth="1"/>
    <col min="5129" max="5376" width="9.1796875" style="15"/>
    <col min="5377" max="5377" width="6.453125" style="15" bestFit="1" customWidth="1"/>
    <col min="5378" max="5378" width="14.1796875" style="15" customWidth="1"/>
    <col min="5379" max="5379" width="33.1796875" style="15" customWidth="1"/>
    <col min="5380" max="5380" width="6.54296875" style="15" bestFit="1" customWidth="1"/>
    <col min="5381" max="5381" width="7" style="15" customWidth="1"/>
    <col min="5382" max="5382" width="13.453125" style="15" customWidth="1"/>
    <col min="5383" max="5384" width="0" style="15" hidden="1" customWidth="1"/>
    <col min="5385" max="5632" width="9.1796875" style="15"/>
    <col min="5633" max="5633" width="6.453125" style="15" bestFit="1" customWidth="1"/>
    <col min="5634" max="5634" width="14.1796875" style="15" customWidth="1"/>
    <col min="5635" max="5635" width="33.1796875" style="15" customWidth="1"/>
    <col min="5636" max="5636" width="6.54296875" style="15" bestFit="1" customWidth="1"/>
    <col min="5637" max="5637" width="7" style="15" customWidth="1"/>
    <col min="5638" max="5638" width="13.453125" style="15" customWidth="1"/>
    <col min="5639" max="5640" width="0" style="15" hidden="1" customWidth="1"/>
    <col min="5641" max="5888" width="9.1796875" style="15"/>
    <col min="5889" max="5889" width="6.453125" style="15" bestFit="1" customWidth="1"/>
    <col min="5890" max="5890" width="14.1796875" style="15" customWidth="1"/>
    <col min="5891" max="5891" width="33.1796875" style="15" customWidth="1"/>
    <col min="5892" max="5892" width="6.54296875" style="15" bestFit="1" customWidth="1"/>
    <col min="5893" max="5893" width="7" style="15" customWidth="1"/>
    <col min="5894" max="5894" width="13.453125" style="15" customWidth="1"/>
    <col min="5895" max="5896" width="0" style="15" hidden="1" customWidth="1"/>
    <col min="5897" max="6144" width="9.1796875" style="15"/>
    <col min="6145" max="6145" width="6.453125" style="15" bestFit="1" customWidth="1"/>
    <col min="6146" max="6146" width="14.1796875" style="15" customWidth="1"/>
    <col min="6147" max="6147" width="33.1796875" style="15" customWidth="1"/>
    <col min="6148" max="6148" width="6.54296875" style="15" bestFit="1" customWidth="1"/>
    <col min="6149" max="6149" width="7" style="15" customWidth="1"/>
    <col min="6150" max="6150" width="13.453125" style="15" customWidth="1"/>
    <col min="6151" max="6152" width="0" style="15" hidden="1" customWidth="1"/>
    <col min="6153" max="6400" width="9.1796875" style="15"/>
    <col min="6401" max="6401" width="6.453125" style="15" bestFit="1" customWidth="1"/>
    <col min="6402" max="6402" width="14.1796875" style="15" customWidth="1"/>
    <col min="6403" max="6403" width="33.1796875" style="15" customWidth="1"/>
    <col min="6404" max="6404" width="6.54296875" style="15" bestFit="1" customWidth="1"/>
    <col min="6405" max="6405" width="7" style="15" customWidth="1"/>
    <col min="6406" max="6406" width="13.453125" style="15" customWidth="1"/>
    <col min="6407" max="6408" width="0" style="15" hidden="1" customWidth="1"/>
    <col min="6409" max="6656" width="9.1796875" style="15"/>
    <col min="6657" max="6657" width="6.453125" style="15" bestFit="1" customWidth="1"/>
    <col min="6658" max="6658" width="14.1796875" style="15" customWidth="1"/>
    <col min="6659" max="6659" width="33.1796875" style="15" customWidth="1"/>
    <col min="6660" max="6660" width="6.54296875" style="15" bestFit="1" customWidth="1"/>
    <col min="6661" max="6661" width="7" style="15" customWidth="1"/>
    <col min="6662" max="6662" width="13.453125" style="15" customWidth="1"/>
    <col min="6663" max="6664" width="0" style="15" hidden="1" customWidth="1"/>
    <col min="6665" max="6912" width="9.1796875" style="15"/>
    <col min="6913" max="6913" width="6.453125" style="15" bestFit="1" customWidth="1"/>
    <col min="6914" max="6914" width="14.1796875" style="15" customWidth="1"/>
    <col min="6915" max="6915" width="33.1796875" style="15" customWidth="1"/>
    <col min="6916" max="6916" width="6.54296875" style="15" bestFit="1" customWidth="1"/>
    <col min="6917" max="6917" width="7" style="15" customWidth="1"/>
    <col min="6918" max="6918" width="13.453125" style="15" customWidth="1"/>
    <col min="6919" max="6920" width="0" style="15" hidden="1" customWidth="1"/>
    <col min="6921" max="7168" width="9.1796875" style="15"/>
    <col min="7169" max="7169" width="6.453125" style="15" bestFit="1" customWidth="1"/>
    <col min="7170" max="7170" width="14.1796875" style="15" customWidth="1"/>
    <col min="7171" max="7171" width="33.1796875" style="15" customWidth="1"/>
    <col min="7172" max="7172" width="6.54296875" style="15" bestFit="1" customWidth="1"/>
    <col min="7173" max="7173" width="7" style="15" customWidth="1"/>
    <col min="7174" max="7174" width="13.453125" style="15" customWidth="1"/>
    <col min="7175" max="7176" width="0" style="15" hidden="1" customWidth="1"/>
    <col min="7177" max="7424" width="9.1796875" style="15"/>
    <col min="7425" max="7425" width="6.453125" style="15" bestFit="1" customWidth="1"/>
    <col min="7426" max="7426" width="14.1796875" style="15" customWidth="1"/>
    <col min="7427" max="7427" width="33.1796875" style="15" customWidth="1"/>
    <col min="7428" max="7428" width="6.54296875" style="15" bestFit="1" customWidth="1"/>
    <col min="7429" max="7429" width="7" style="15" customWidth="1"/>
    <col min="7430" max="7430" width="13.453125" style="15" customWidth="1"/>
    <col min="7431" max="7432" width="0" style="15" hidden="1" customWidth="1"/>
    <col min="7433" max="7680" width="9.1796875" style="15"/>
    <col min="7681" max="7681" width="6.453125" style="15" bestFit="1" customWidth="1"/>
    <col min="7682" max="7682" width="14.1796875" style="15" customWidth="1"/>
    <col min="7683" max="7683" width="33.1796875" style="15" customWidth="1"/>
    <col min="7684" max="7684" width="6.54296875" style="15" bestFit="1" customWidth="1"/>
    <col min="7685" max="7685" width="7" style="15" customWidth="1"/>
    <col min="7686" max="7686" width="13.453125" style="15" customWidth="1"/>
    <col min="7687" max="7688" width="0" style="15" hidden="1" customWidth="1"/>
    <col min="7689" max="7936" width="9.1796875" style="15"/>
    <col min="7937" max="7937" width="6.453125" style="15" bestFit="1" customWidth="1"/>
    <col min="7938" max="7938" width="14.1796875" style="15" customWidth="1"/>
    <col min="7939" max="7939" width="33.1796875" style="15" customWidth="1"/>
    <col min="7940" max="7940" width="6.54296875" style="15" bestFit="1" customWidth="1"/>
    <col min="7941" max="7941" width="7" style="15" customWidth="1"/>
    <col min="7942" max="7942" width="13.453125" style="15" customWidth="1"/>
    <col min="7943" max="7944" width="0" style="15" hidden="1" customWidth="1"/>
    <col min="7945" max="8192" width="9.1796875" style="15"/>
    <col min="8193" max="8193" width="6.453125" style="15" bestFit="1" customWidth="1"/>
    <col min="8194" max="8194" width="14.1796875" style="15" customWidth="1"/>
    <col min="8195" max="8195" width="33.1796875" style="15" customWidth="1"/>
    <col min="8196" max="8196" width="6.54296875" style="15" bestFit="1" customWidth="1"/>
    <col min="8197" max="8197" width="7" style="15" customWidth="1"/>
    <col min="8198" max="8198" width="13.453125" style="15" customWidth="1"/>
    <col min="8199" max="8200" width="0" style="15" hidden="1" customWidth="1"/>
    <col min="8201" max="8448" width="9.1796875" style="15"/>
    <col min="8449" max="8449" width="6.453125" style="15" bestFit="1" customWidth="1"/>
    <col min="8450" max="8450" width="14.1796875" style="15" customWidth="1"/>
    <col min="8451" max="8451" width="33.1796875" style="15" customWidth="1"/>
    <col min="8452" max="8452" width="6.54296875" style="15" bestFit="1" customWidth="1"/>
    <col min="8453" max="8453" width="7" style="15" customWidth="1"/>
    <col min="8454" max="8454" width="13.453125" style="15" customWidth="1"/>
    <col min="8455" max="8456" width="0" style="15" hidden="1" customWidth="1"/>
    <col min="8457" max="8704" width="9.1796875" style="15"/>
    <col min="8705" max="8705" width="6.453125" style="15" bestFit="1" customWidth="1"/>
    <col min="8706" max="8706" width="14.1796875" style="15" customWidth="1"/>
    <col min="8707" max="8707" width="33.1796875" style="15" customWidth="1"/>
    <col min="8708" max="8708" width="6.54296875" style="15" bestFit="1" customWidth="1"/>
    <col min="8709" max="8709" width="7" style="15" customWidth="1"/>
    <col min="8710" max="8710" width="13.453125" style="15" customWidth="1"/>
    <col min="8711" max="8712" width="0" style="15" hidden="1" customWidth="1"/>
    <col min="8713" max="8960" width="9.1796875" style="15"/>
    <col min="8961" max="8961" width="6.453125" style="15" bestFit="1" customWidth="1"/>
    <col min="8962" max="8962" width="14.1796875" style="15" customWidth="1"/>
    <col min="8963" max="8963" width="33.1796875" style="15" customWidth="1"/>
    <col min="8964" max="8964" width="6.54296875" style="15" bestFit="1" customWidth="1"/>
    <col min="8965" max="8965" width="7" style="15" customWidth="1"/>
    <col min="8966" max="8966" width="13.453125" style="15" customWidth="1"/>
    <col min="8967" max="8968" width="0" style="15" hidden="1" customWidth="1"/>
    <col min="8969" max="9216" width="9.1796875" style="15"/>
    <col min="9217" max="9217" width="6.453125" style="15" bestFit="1" customWidth="1"/>
    <col min="9218" max="9218" width="14.1796875" style="15" customWidth="1"/>
    <col min="9219" max="9219" width="33.1796875" style="15" customWidth="1"/>
    <col min="9220" max="9220" width="6.54296875" style="15" bestFit="1" customWidth="1"/>
    <col min="9221" max="9221" width="7" style="15" customWidth="1"/>
    <col min="9222" max="9222" width="13.453125" style="15" customWidth="1"/>
    <col min="9223" max="9224" width="0" style="15" hidden="1" customWidth="1"/>
    <col min="9225" max="9472" width="9.1796875" style="15"/>
    <col min="9473" max="9473" width="6.453125" style="15" bestFit="1" customWidth="1"/>
    <col min="9474" max="9474" width="14.1796875" style="15" customWidth="1"/>
    <col min="9475" max="9475" width="33.1796875" style="15" customWidth="1"/>
    <col min="9476" max="9476" width="6.54296875" style="15" bestFit="1" customWidth="1"/>
    <col min="9477" max="9477" width="7" style="15" customWidth="1"/>
    <col min="9478" max="9478" width="13.453125" style="15" customWidth="1"/>
    <col min="9479" max="9480" width="0" style="15" hidden="1" customWidth="1"/>
    <col min="9481" max="9728" width="9.1796875" style="15"/>
    <col min="9729" max="9729" width="6.453125" style="15" bestFit="1" customWidth="1"/>
    <col min="9730" max="9730" width="14.1796875" style="15" customWidth="1"/>
    <col min="9731" max="9731" width="33.1796875" style="15" customWidth="1"/>
    <col min="9732" max="9732" width="6.54296875" style="15" bestFit="1" customWidth="1"/>
    <col min="9733" max="9733" width="7" style="15" customWidth="1"/>
    <col min="9734" max="9734" width="13.453125" style="15" customWidth="1"/>
    <col min="9735" max="9736" width="0" style="15" hidden="1" customWidth="1"/>
    <col min="9737" max="9984" width="9.1796875" style="15"/>
    <col min="9985" max="9985" width="6.453125" style="15" bestFit="1" customWidth="1"/>
    <col min="9986" max="9986" width="14.1796875" style="15" customWidth="1"/>
    <col min="9987" max="9987" width="33.1796875" style="15" customWidth="1"/>
    <col min="9988" max="9988" width="6.54296875" style="15" bestFit="1" customWidth="1"/>
    <col min="9989" max="9989" width="7" style="15" customWidth="1"/>
    <col min="9990" max="9990" width="13.453125" style="15" customWidth="1"/>
    <col min="9991" max="9992" width="0" style="15" hidden="1" customWidth="1"/>
    <col min="9993" max="10240" width="9.1796875" style="15"/>
    <col min="10241" max="10241" width="6.453125" style="15" bestFit="1" customWidth="1"/>
    <col min="10242" max="10242" width="14.1796875" style="15" customWidth="1"/>
    <col min="10243" max="10243" width="33.1796875" style="15" customWidth="1"/>
    <col min="10244" max="10244" width="6.54296875" style="15" bestFit="1" customWidth="1"/>
    <col min="10245" max="10245" width="7" style="15" customWidth="1"/>
    <col min="10246" max="10246" width="13.453125" style="15" customWidth="1"/>
    <col min="10247" max="10248" width="0" style="15" hidden="1" customWidth="1"/>
    <col min="10249" max="10496" width="9.1796875" style="15"/>
    <col min="10497" max="10497" width="6.453125" style="15" bestFit="1" customWidth="1"/>
    <col min="10498" max="10498" width="14.1796875" style="15" customWidth="1"/>
    <col min="10499" max="10499" width="33.1796875" style="15" customWidth="1"/>
    <col min="10500" max="10500" width="6.54296875" style="15" bestFit="1" customWidth="1"/>
    <col min="10501" max="10501" width="7" style="15" customWidth="1"/>
    <col min="10502" max="10502" width="13.453125" style="15" customWidth="1"/>
    <col min="10503" max="10504" width="0" style="15" hidden="1" customWidth="1"/>
    <col min="10505" max="10752" width="9.1796875" style="15"/>
    <col min="10753" max="10753" width="6.453125" style="15" bestFit="1" customWidth="1"/>
    <col min="10754" max="10754" width="14.1796875" style="15" customWidth="1"/>
    <col min="10755" max="10755" width="33.1796875" style="15" customWidth="1"/>
    <col min="10756" max="10756" width="6.54296875" style="15" bestFit="1" customWidth="1"/>
    <col min="10757" max="10757" width="7" style="15" customWidth="1"/>
    <col min="10758" max="10758" width="13.453125" style="15" customWidth="1"/>
    <col min="10759" max="10760" width="0" style="15" hidden="1" customWidth="1"/>
    <col min="10761" max="11008" width="9.1796875" style="15"/>
    <col min="11009" max="11009" width="6.453125" style="15" bestFit="1" customWidth="1"/>
    <col min="11010" max="11010" width="14.1796875" style="15" customWidth="1"/>
    <col min="11011" max="11011" width="33.1796875" style="15" customWidth="1"/>
    <col min="11012" max="11012" width="6.54296875" style="15" bestFit="1" customWidth="1"/>
    <col min="11013" max="11013" width="7" style="15" customWidth="1"/>
    <col min="11014" max="11014" width="13.453125" style="15" customWidth="1"/>
    <col min="11015" max="11016" width="0" style="15" hidden="1" customWidth="1"/>
    <col min="11017" max="11264" width="9.1796875" style="15"/>
    <col min="11265" max="11265" width="6.453125" style="15" bestFit="1" customWidth="1"/>
    <col min="11266" max="11266" width="14.1796875" style="15" customWidth="1"/>
    <col min="11267" max="11267" width="33.1796875" style="15" customWidth="1"/>
    <col min="11268" max="11268" width="6.54296875" style="15" bestFit="1" customWidth="1"/>
    <col min="11269" max="11269" width="7" style="15" customWidth="1"/>
    <col min="11270" max="11270" width="13.453125" style="15" customWidth="1"/>
    <col min="11271" max="11272" width="0" style="15" hidden="1" customWidth="1"/>
    <col min="11273" max="11520" width="9.1796875" style="15"/>
    <col min="11521" max="11521" width="6.453125" style="15" bestFit="1" customWidth="1"/>
    <col min="11522" max="11522" width="14.1796875" style="15" customWidth="1"/>
    <col min="11523" max="11523" width="33.1796875" style="15" customWidth="1"/>
    <col min="11524" max="11524" width="6.54296875" style="15" bestFit="1" customWidth="1"/>
    <col min="11525" max="11525" width="7" style="15" customWidth="1"/>
    <col min="11526" max="11526" width="13.453125" style="15" customWidth="1"/>
    <col min="11527" max="11528" width="0" style="15" hidden="1" customWidth="1"/>
    <col min="11529" max="11776" width="9.1796875" style="15"/>
    <col min="11777" max="11777" width="6.453125" style="15" bestFit="1" customWidth="1"/>
    <col min="11778" max="11778" width="14.1796875" style="15" customWidth="1"/>
    <col min="11779" max="11779" width="33.1796875" style="15" customWidth="1"/>
    <col min="11780" max="11780" width="6.54296875" style="15" bestFit="1" customWidth="1"/>
    <col min="11781" max="11781" width="7" style="15" customWidth="1"/>
    <col min="11782" max="11782" width="13.453125" style="15" customWidth="1"/>
    <col min="11783" max="11784" width="0" style="15" hidden="1" customWidth="1"/>
    <col min="11785" max="12032" width="9.1796875" style="15"/>
    <col min="12033" max="12033" width="6.453125" style="15" bestFit="1" customWidth="1"/>
    <col min="12034" max="12034" width="14.1796875" style="15" customWidth="1"/>
    <col min="12035" max="12035" width="33.1796875" style="15" customWidth="1"/>
    <col min="12036" max="12036" width="6.54296875" style="15" bestFit="1" customWidth="1"/>
    <col min="12037" max="12037" width="7" style="15" customWidth="1"/>
    <col min="12038" max="12038" width="13.453125" style="15" customWidth="1"/>
    <col min="12039" max="12040" width="0" style="15" hidden="1" customWidth="1"/>
    <col min="12041" max="12288" width="9.1796875" style="15"/>
    <col min="12289" max="12289" width="6.453125" style="15" bestFit="1" customWidth="1"/>
    <col min="12290" max="12290" width="14.1796875" style="15" customWidth="1"/>
    <col min="12291" max="12291" width="33.1796875" style="15" customWidth="1"/>
    <col min="12292" max="12292" width="6.54296875" style="15" bestFit="1" customWidth="1"/>
    <col min="12293" max="12293" width="7" style="15" customWidth="1"/>
    <col min="12294" max="12294" width="13.453125" style="15" customWidth="1"/>
    <col min="12295" max="12296" width="0" style="15" hidden="1" customWidth="1"/>
    <col min="12297" max="12544" width="9.1796875" style="15"/>
    <col min="12545" max="12545" width="6.453125" style="15" bestFit="1" customWidth="1"/>
    <col min="12546" max="12546" width="14.1796875" style="15" customWidth="1"/>
    <col min="12547" max="12547" width="33.1796875" style="15" customWidth="1"/>
    <col min="12548" max="12548" width="6.54296875" style="15" bestFit="1" customWidth="1"/>
    <col min="12549" max="12549" width="7" style="15" customWidth="1"/>
    <col min="12550" max="12550" width="13.453125" style="15" customWidth="1"/>
    <col min="12551" max="12552" width="0" style="15" hidden="1" customWidth="1"/>
    <col min="12553" max="12800" width="9.1796875" style="15"/>
    <col min="12801" max="12801" width="6.453125" style="15" bestFit="1" customWidth="1"/>
    <col min="12802" max="12802" width="14.1796875" style="15" customWidth="1"/>
    <col min="12803" max="12803" width="33.1796875" style="15" customWidth="1"/>
    <col min="12804" max="12804" width="6.54296875" style="15" bestFit="1" customWidth="1"/>
    <col min="12805" max="12805" width="7" style="15" customWidth="1"/>
    <col min="12806" max="12806" width="13.453125" style="15" customWidth="1"/>
    <col min="12807" max="12808" width="0" style="15" hidden="1" customWidth="1"/>
    <col min="12809" max="13056" width="9.1796875" style="15"/>
    <col min="13057" max="13057" width="6.453125" style="15" bestFit="1" customWidth="1"/>
    <col min="13058" max="13058" width="14.1796875" style="15" customWidth="1"/>
    <col min="13059" max="13059" width="33.1796875" style="15" customWidth="1"/>
    <col min="13060" max="13060" width="6.54296875" style="15" bestFit="1" customWidth="1"/>
    <col min="13061" max="13061" width="7" style="15" customWidth="1"/>
    <col min="13062" max="13062" width="13.453125" style="15" customWidth="1"/>
    <col min="13063" max="13064" width="0" style="15" hidden="1" customWidth="1"/>
    <col min="13065" max="13312" width="9.1796875" style="15"/>
    <col min="13313" max="13313" width="6.453125" style="15" bestFit="1" customWidth="1"/>
    <col min="13314" max="13314" width="14.1796875" style="15" customWidth="1"/>
    <col min="13315" max="13315" width="33.1796875" style="15" customWidth="1"/>
    <col min="13316" max="13316" width="6.54296875" style="15" bestFit="1" customWidth="1"/>
    <col min="13317" max="13317" width="7" style="15" customWidth="1"/>
    <col min="13318" max="13318" width="13.453125" style="15" customWidth="1"/>
    <col min="13319" max="13320" width="0" style="15" hidden="1" customWidth="1"/>
    <col min="13321" max="13568" width="9.1796875" style="15"/>
    <col min="13569" max="13569" width="6.453125" style="15" bestFit="1" customWidth="1"/>
    <col min="13570" max="13570" width="14.1796875" style="15" customWidth="1"/>
    <col min="13571" max="13571" width="33.1796875" style="15" customWidth="1"/>
    <col min="13572" max="13572" width="6.54296875" style="15" bestFit="1" customWidth="1"/>
    <col min="13573" max="13573" width="7" style="15" customWidth="1"/>
    <col min="13574" max="13574" width="13.453125" style="15" customWidth="1"/>
    <col min="13575" max="13576" width="0" style="15" hidden="1" customWidth="1"/>
    <col min="13577" max="13824" width="9.1796875" style="15"/>
    <col min="13825" max="13825" width="6.453125" style="15" bestFit="1" customWidth="1"/>
    <col min="13826" max="13826" width="14.1796875" style="15" customWidth="1"/>
    <col min="13827" max="13827" width="33.1796875" style="15" customWidth="1"/>
    <col min="13828" max="13828" width="6.54296875" style="15" bestFit="1" customWidth="1"/>
    <col min="13829" max="13829" width="7" style="15" customWidth="1"/>
    <col min="13830" max="13830" width="13.453125" style="15" customWidth="1"/>
    <col min="13831" max="13832" width="0" style="15" hidden="1" customWidth="1"/>
    <col min="13833" max="14080" width="9.1796875" style="15"/>
    <col min="14081" max="14081" width="6.453125" style="15" bestFit="1" customWidth="1"/>
    <col min="14082" max="14082" width="14.1796875" style="15" customWidth="1"/>
    <col min="14083" max="14083" width="33.1796875" style="15" customWidth="1"/>
    <col min="14084" max="14084" width="6.54296875" style="15" bestFit="1" customWidth="1"/>
    <col min="14085" max="14085" width="7" style="15" customWidth="1"/>
    <col min="14086" max="14086" width="13.453125" style="15" customWidth="1"/>
    <col min="14087" max="14088" width="0" style="15" hidden="1" customWidth="1"/>
    <col min="14089" max="14336" width="9.1796875" style="15"/>
    <col min="14337" max="14337" width="6.453125" style="15" bestFit="1" customWidth="1"/>
    <col min="14338" max="14338" width="14.1796875" style="15" customWidth="1"/>
    <col min="14339" max="14339" width="33.1796875" style="15" customWidth="1"/>
    <col min="14340" max="14340" width="6.54296875" style="15" bestFit="1" customWidth="1"/>
    <col min="14341" max="14341" width="7" style="15" customWidth="1"/>
    <col min="14342" max="14342" width="13.453125" style="15" customWidth="1"/>
    <col min="14343" max="14344" width="0" style="15" hidden="1" customWidth="1"/>
    <col min="14345" max="14592" width="9.1796875" style="15"/>
    <col min="14593" max="14593" width="6.453125" style="15" bestFit="1" customWidth="1"/>
    <col min="14594" max="14594" width="14.1796875" style="15" customWidth="1"/>
    <col min="14595" max="14595" width="33.1796875" style="15" customWidth="1"/>
    <col min="14596" max="14596" width="6.54296875" style="15" bestFit="1" customWidth="1"/>
    <col min="14597" max="14597" width="7" style="15" customWidth="1"/>
    <col min="14598" max="14598" width="13.453125" style="15" customWidth="1"/>
    <col min="14599" max="14600" width="0" style="15" hidden="1" customWidth="1"/>
    <col min="14601" max="14848" width="9.1796875" style="15"/>
    <col min="14849" max="14849" width="6.453125" style="15" bestFit="1" customWidth="1"/>
    <col min="14850" max="14850" width="14.1796875" style="15" customWidth="1"/>
    <col min="14851" max="14851" width="33.1796875" style="15" customWidth="1"/>
    <col min="14852" max="14852" width="6.54296875" style="15" bestFit="1" customWidth="1"/>
    <col min="14853" max="14853" width="7" style="15" customWidth="1"/>
    <col min="14854" max="14854" width="13.453125" style="15" customWidth="1"/>
    <col min="14855" max="14856" width="0" style="15" hidden="1" customWidth="1"/>
    <col min="14857" max="15104" width="9.1796875" style="15"/>
    <col min="15105" max="15105" width="6.453125" style="15" bestFit="1" customWidth="1"/>
    <col min="15106" max="15106" width="14.1796875" style="15" customWidth="1"/>
    <col min="15107" max="15107" width="33.1796875" style="15" customWidth="1"/>
    <col min="15108" max="15108" width="6.54296875" style="15" bestFit="1" customWidth="1"/>
    <col min="15109" max="15109" width="7" style="15" customWidth="1"/>
    <col min="15110" max="15110" width="13.453125" style="15" customWidth="1"/>
    <col min="15111" max="15112" width="0" style="15" hidden="1" customWidth="1"/>
    <col min="15113" max="15360" width="9.1796875" style="15"/>
    <col min="15361" max="15361" width="6.453125" style="15" bestFit="1" customWidth="1"/>
    <col min="15362" max="15362" width="14.1796875" style="15" customWidth="1"/>
    <col min="15363" max="15363" width="33.1796875" style="15" customWidth="1"/>
    <col min="15364" max="15364" width="6.54296875" style="15" bestFit="1" customWidth="1"/>
    <col min="15365" max="15365" width="7" style="15" customWidth="1"/>
    <col min="15366" max="15366" width="13.453125" style="15" customWidth="1"/>
    <col min="15367" max="15368" width="0" style="15" hidden="1" customWidth="1"/>
    <col min="15369" max="15616" width="9.1796875" style="15"/>
    <col min="15617" max="15617" width="6.453125" style="15" bestFit="1" customWidth="1"/>
    <col min="15618" max="15618" width="14.1796875" style="15" customWidth="1"/>
    <col min="15619" max="15619" width="33.1796875" style="15" customWidth="1"/>
    <col min="15620" max="15620" width="6.54296875" style="15" bestFit="1" customWidth="1"/>
    <col min="15621" max="15621" width="7" style="15" customWidth="1"/>
    <col min="15622" max="15622" width="13.453125" style="15" customWidth="1"/>
    <col min="15623" max="15624" width="0" style="15" hidden="1" customWidth="1"/>
    <col min="15625" max="15872" width="9.1796875" style="15"/>
    <col min="15873" max="15873" width="6.453125" style="15" bestFit="1" customWidth="1"/>
    <col min="15874" max="15874" width="14.1796875" style="15" customWidth="1"/>
    <col min="15875" max="15875" width="33.1796875" style="15" customWidth="1"/>
    <col min="15876" max="15876" width="6.54296875" style="15" bestFit="1" customWidth="1"/>
    <col min="15877" max="15877" width="7" style="15" customWidth="1"/>
    <col min="15878" max="15878" width="13.453125" style="15" customWidth="1"/>
    <col min="15879" max="15880" width="0" style="15" hidden="1" customWidth="1"/>
    <col min="15881" max="16128" width="9.1796875" style="15"/>
    <col min="16129" max="16129" width="6.453125" style="15" bestFit="1" customWidth="1"/>
    <col min="16130" max="16130" width="14.1796875" style="15" customWidth="1"/>
    <col min="16131" max="16131" width="33.1796875" style="15" customWidth="1"/>
    <col min="16132" max="16132" width="6.54296875" style="15" bestFit="1" customWidth="1"/>
    <col min="16133" max="16133" width="7" style="15" customWidth="1"/>
    <col min="16134" max="16134" width="13.453125" style="15" customWidth="1"/>
    <col min="16135" max="16136" width="0" style="15" hidden="1" customWidth="1"/>
    <col min="16137" max="16384" width="9.1796875" style="15"/>
  </cols>
  <sheetData>
    <row r="1" spans="1:8" x14ac:dyDescent="0.3">
      <c r="A1" s="44"/>
      <c r="B1" s="44"/>
      <c r="C1" s="44"/>
      <c r="D1" s="44"/>
    </row>
    <row r="2" spans="1:8" x14ac:dyDescent="0.3">
      <c r="A2" s="1"/>
      <c r="B2" s="3"/>
      <c r="C2" s="1"/>
      <c r="D2" s="2"/>
    </row>
    <row r="3" spans="1:8" ht="18" customHeight="1" x14ac:dyDescent="0.3">
      <c r="A3" s="45" t="s">
        <v>0</v>
      </c>
      <c r="B3" s="46"/>
      <c r="C3" s="4">
        <f>AVERAGE(E16:E75)</f>
        <v>9.8421052631578956</v>
      </c>
      <c r="D3" s="2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2"/>
    </row>
    <row r="5" spans="1:8" ht="18" customHeight="1" x14ac:dyDescent="0.3">
      <c r="A5" s="7" t="s">
        <v>4</v>
      </c>
      <c r="B5" s="7" t="s">
        <v>5</v>
      </c>
      <c r="C5" s="8">
        <f>COUNTIF(F16:F75,"S")</f>
        <v>8</v>
      </c>
      <c r="D5" s="2"/>
    </row>
    <row r="6" spans="1:8" x14ac:dyDescent="0.3">
      <c r="A6" s="9" t="s">
        <v>6</v>
      </c>
      <c r="B6" s="7" t="s">
        <v>7</v>
      </c>
      <c r="C6" s="8">
        <f>COUNTIF(F16:F75,"A")</f>
        <v>16</v>
      </c>
      <c r="D6" s="2"/>
    </row>
    <row r="7" spans="1:8" x14ac:dyDescent="0.3">
      <c r="A7" s="9" t="s">
        <v>8</v>
      </c>
      <c r="B7" s="7" t="s">
        <v>9</v>
      </c>
      <c r="C7" s="8">
        <f>COUNTIF(F16:F75,"B")</f>
        <v>14</v>
      </c>
      <c r="D7" s="2"/>
    </row>
    <row r="8" spans="1:8" x14ac:dyDescent="0.3">
      <c r="A8" s="10" t="s">
        <v>10</v>
      </c>
      <c r="B8" s="7" t="s">
        <v>11</v>
      </c>
      <c r="C8" s="8">
        <f>COUNTIF(F16:F75,"C")</f>
        <v>6</v>
      </c>
      <c r="D8" s="2"/>
    </row>
    <row r="9" spans="1:8" x14ac:dyDescent="0.3">
      <c r="A9" s="10" t="s">
        <v>12</v>
      </c>
      <c r="B9" s="7" t="s">
        <v>13</v>
      </c>
      <c r="C9" s="8">
        <f>COUNTIF(F16:F75,"D")</f>
        <v>13</v>
      </c>
      <c r="D9" s="2"/>
    </row>
    <row r="10" spans="1:8" s="2" customFormat="1" x14ac:dyDescent="0.3">
      <c r="A10" s="47" t="s">
        <v>14</v>
      </c>
      <c r="B10" s="48"/>
      <c r="C10" s="6">
        <f>SUM(C5:C9)</f>
        <v>57</v>
      </c>
    </row>
    <row r="11" spans="1:8" s="2" customFormat="1" x14ac:dyDescent="0.3">
      <c r="B11" s="11"/>
    </row>
    <row r="12" spans="1:8" s="2" customFormat="1" x14ac:dyDescent="0.3">
      <c r="B12" s="11"/>
    </row>
    <row r="13" spans="1:8" s="2" customFormat="1" x14ac:dyDescent="0.3">
      <c r="A13" s="49" t="s">
        <v>15</v>
      </c>
      <c r="B13" s="50"/>
      <c r="C13" s="50"/>
      <c r="D13" s="51"/>
      <c r="E13" s="49" t="s">
        <v>16</v>
      </c>
      <c r="F13" s="51"/>
      <c r="G13" s="12"/>
    </row>
    <row r="14" spans="1:8" ht="25.5" customHeight="1" x14ac:dyDescent="0.3">
      <c r="A14" s="52" t="s">
        <v>17</v>
      </c>
      <c r="B14" s="52" t="s">
        <v>18</v>
      </c>
      <c r="C14" s="52" t="s">
        <v>19</v>
      </c>
      <c r="D14" s="13" t="s">
        <v>20</v>
      </c>
      <c r="E14" s="55" t="s">
        <v>21</v>
      </c>
      <c r="F14" s="57" t="s">
        <v>2</v>
      </c>
      <c r="G14" s="15">
        <v>6</v>
      </c>
      <c r="H14" s="15">
        <v>6</v>
      </c>
    </row>
    <row r="15" spans="1:8" ht="34.5" customHeight="1" x14ac:dyDescent="0.3">
      <c r="A15" s="53"/>
      <c r="B15" s="54"/>
      <c r="C15" s="54"/>
      <c r="D15" s="16" t="s">
        <v>22</v>
      </c>
      <c r="E15" s="56"/>
      <c r="F15" s="58"/>
      <c r="G15" s="15">
        <v>6</v>
      </c>
      <c r="H15" s="15">
        <v>7</v>
      </c>
    </row>
    <row r="16" spans="1:8" x14ac:dyDescent="0.3">
      <c r="A16" s="17">
        <v>101</v>
      </c>
      <c r="B16" s="18" t="s">
        <v>23</v>
      </c>
      <c r="C16" s="19" t="s">
        <v>24</v>
      </c>
      <c r="D16" s="20">
        <v>8</v>
      </c>
      <c r="E16" s="7">
        <f>D16</f>
        <v>8</v>
      </c>
      <c r="F16" s="7" t="str">
        <f>IF(AND(E16&gt;=17, E16&lt;=20), "S", IF(AND(E16&gt;=12, E16&lt;=16), "A",IF(AND(E16&gt;=8,E16&lt;=11), "B",IF(AND(E16&gt;=5,E16&lt;=7),"C", IF(AND(E16&gt;=0, E16&lt;=4),"D",)))))</f>
        <v>B</v>
      </c>
      <c r="G16" s="15">
        <v>3</v>
      </c>
      <c r="H16" s="15">
        <v>4</v>
      </c>
    </row>
    <row r="17" spans="1:8" x14ac:dyDescent="0.3">
      <c r="A17" s="17">
        <v>102</v>
      </c>
      <c r="B17" s="18" t="s">
        <v>25</v>
      </c>
      <c r="C17" s="19" t="s">
        <v>26</v>
      </c>
      <c r="D17" s="20">
        <v>14</v>
      </c>
      <c r="E17" s="7">
        <f t="shared" ref="E17:E75" si="0">D17</f>
        <v>14</v>
      </c>
      <c r="F17" s="7" t="str">
        <f t="shared" ref="F17:F75" si="1">IF(AND(E17&gt;=17, E17&lt;=20), "S", IF(AND(E17&gt;=12, E17&lt;=16), "A",IF(AND(E17&gt;=8,E17&lt;=11), "B",IF(AND(E17&gt;=5,E17&lt;=7),"C", IF(AND(E17&gt;=0, E17&lt;=4),"D",)))))</f>
        <v>A</v>
      </c>
      <c r="G17" s="15">
        <v>4</v>
      </c>
      <c r="H17" s="15">
        <v>5</v>
      </c>
    </row>
    <row r="18" spans="1:8" x14ac:dyDescent="0.3">
      <c r="A18" s="17">
        <v>103</v>
      </c>
      <c r="B18" s="18" t="s">
        <v>27</v>
      </c>
      <c r="C18" s="19" t="s">
        <v>28</v>
      </c>
      <c r="D18" s="20">
        <v>10</v>
      </c>
      <c r="E18" s="7">
        <f>D18</f>
        <v>10</v>
      </c>
      <c r="F18" s="7" t="str">
        <f>IF(AND(E18&gt;=17, E18&lt;=20), "S", IF(AND(E18&gt;=12, E18&lt;=16), "A",IF(AND(E18&gt;=8,E18&lt;=11), "B",IF(AND(E18&gt;=5,E18&lt;=7),"C", IF(AND(E18&gt;=0, E18&lt;=4),"D",)))))</f>
        <v>B</v>
      </c>
      <c r="G18" s="15">
        <v>4</v>
      </c>
      <c r="H18" s="15">
        <v>7</v>
      </c>
    </row>
    <row r="19" spans="1:8" x14ac:dyDescent="0.3">
      <c r="A19" s="17">
        <v>104</v>
      </c>
      <c r="B19" s="18" t="s">
        <v>29</v>
      </c>
      <c r="C19" s="19" t="s">
        <v>30</v>
      </c>
      <c r="D19" s="20">
        <v>13</v>
      </c>
      <c r="E19" s="7">
        <f t="shared" si="0"/>
        <v>13</v>
      </c>
      <c r="F19" s="7" t="str">
        <f t="shared" si="1"/>
        <v>A</v>
      </c>
      <c r="G19" s="15">
        <v>3</v>
      </c>
      <c r="H19" s="15">
        <v>5</v>
      </c>
    </row>
    <row r="20" spans="1:8" x14ac:dyDescent="0.3">
      <c r="A20" s="17">
        <v>105</v>
      </c>
      <c r="B20" s="18" t="s">
        <v>31</v>
      </c>
      <c r="C20" s="19" t="s">
        <v>32</v>
      </c>
      <c r="D20" s="20">
        <v>13</v>
      </c>
      <c r="E20" s="7">
        <f t="shared" si="0"/>
        <v>13</v>
      </c>
      <c r="F20" s="7" t="str">
        <f>IF(AND(E20&gt;=17, E20&lt;=20), "S", IF(AND(E20&gt;=12, E20&lt;=16), "A",IF(AND(E20&gt;=8,E20&lt;=11), "B",IF(AND(E20&gt;=5,E20&lt;=7),"C", IF(AND(E20&gt;=0, E20&lt;=4),"D",)))))</f>
        <v>A</v>
      </c>
      <c r="G20" s="15">
        <v>3</v>
      </c>
      <c r="H20" s="15">
        <v>5</v>
      </c>
    </row>
    <row r="21" spans="1:8" x14ac:dyDescent="0.3">
      <c r="A21" s="17">
        <v>106</v>
      </c>
      <c r="B21" s="18" t="s">
        <v>33</v>
      </c>
      <c r="C21" s="19" t="s">
        <v>34</v>
      </c>
      <c r="D21" s="20">
        <v>14</v>
      </c>
      <c r="E21" s="7">
        <f t="shared" si="0"/>
        <v>14</v>
      </c>
      <c r="F21" s="7" t="str">
        <f>IF(AND(E20&gt;=17, E20&lt;=20), "S", IF(AND(E20&gt;=12, E20&lt;=16), "A",IF(AND(E20&gt;=8,E20&lt;=11), "B",IF(AND(E20&gt;=5,E20&lt;=7),"C", IF(AND(E20&gt;=0, E20&lt;=4),"D",)))))</f>
        <v>A</v>
      </c>
      <c r="G21" s="15"/>
      <c r="H21" s="15"/>
    </row>
    <row r="22" spans="1:8" x14ac:dyDescent="0.3">
      <c r="A22" s="17">
        <v>107</v>
      </c>
      <c r="B22" s="18" t="s">
        <v>35</v>
      </c>
      <c r="C22" s="19" t="s">
        <v>36</v>
      </c>
      <c r="D22" s="20">
        <v>2</v>
      </c>
      <c r="E22" s="7">
        <f t="shared" si="0"/>
        <v>2</v>
      </c>
      <c r="F22" s="7" t="str">
        <f t="shared" si="1"/>
        <v>D</v>
      </c>
      <c r="G22" s="15">
        <v>6</v>
      </c>
      <c r="H22" s="15">
        <v>7</v>
      </c>
    </row>
    <row r="23" spans="1:8" x14ac:dyDescent="0.3">
      <c r="A23" s="17">
        <v>108</v>
      </c>
      <c r="B23" s="18" t="s">
        <v>37</v>
      </c>
      <c r="C23" s="19" t="s">
        <v>38</v>
      </c>
      <c r="D23" s="20">
        <v>7</v>
      </c>
      <c r="E23" s="7">
        <f t="shared" si="0"/>
        <v>7</v>
      </c>
      <c r="F23" s="7" t="str">
        <f t="shared" si="1"/>
        <v>C</v>
      </c>
      <c r="G23" s="15">
        <v>6</v>
      </c>
      <c r="H23" s="15">
        <v>6</v>
      </c>
    </row>
    <row r="24" spans="1:8" x14ac:dyDescent="0.3">
      <c r="A24" s="17">
        <v>109</v>
      </c>
      <c r="B24" s="18" t="s">
        <v>39</v>
      </c>
      <c r="C24" s="19" t="s">
        <v>40</v>
      </c>
      <c r="D24" s="20">
        <v>13</v>
      </c>
      <c r="E24" s="7">
        <f t="shared" si="0"/>
        <v>13</v>
      </c>
      <c r="F24" s="7" t="str">
        <f t="shared" si="1"/>
        <v>A</v>
      </c>
      <c r="G24" s="15">
        <v>5</v>
      </c>
      <c r="H24" s="15">
        <v>5</v>
      </c>
    </row>
    <row r="25" spans="1:8" x14ac:dyDescent="0.3">
      <c r="A25" s="17">
        <v>110</v>
      </c>
      <c r="B25" s="18" t="s">
        <v>41</v>
      </c>
      <c r="C25" s="19" t="s">
        <v>42</v>
      </c>
      <c r="D25" s="20">
        <v>13</v>
      </c>
      <c r="E25" s="7">
        <f t="shared" si="0"/>
        <v>13</v>
      </c>
      <c r="F25" s="7" t="str">
        <f t="shared" si="1"/>
        <v>A</v>
      </c>
      <c r="G25" s="15">
        <v>4</v>
      </c>
      <c r="H25" s="15">
        <v>6</v>
      </c>
    </row>
    <row r="26" spans="1:8" x14ac:dyDescent="0.3">
      <c r="A26" s="17">
        <v>111</v>
      </c>
      <c r="B26" s="18" t="s">
        <v>43</v>
      </c>
      <c r="C26" s="19" t="s">
        <v>44</v>
      </c>
      <c r="D26" s="20">
        <v>17</v>
      </c>
      <c r="E26" s="7">
        <f t="shared" si="0"/>
        <v>17</v>
      </c>
      <c r="F26" s="7" t="str">
        <f t="shared" si="1"/>
        <v>S</v>
      </c>
      <c r="G26" s="15">
        <v>5</v>
      </c>
      <c r="H26" s="15">
        <v>6</v>
      </c>
    </row>
    <row r="27" spans="1:8" x14ac:dyDescent="0.3">
      <c r="A27" s="17">
        <v>112</v>
      </c>
      <c r="B27" s="18" t="s">
        <v>45</v>
      </c>
      <c r="C27" s="19" t="s">
        <v>46</v>
      </c>
      <c r="D27" s="20">
        <v>10</v>
      </c>
      <c r="E27" s="7">
        <f t="shared" si="0"/>
        <v>10</v>
      </c>
      <c r="F27" s="7" t="str">
        <f t="shared" si="1"/>
        <v>B</v>
      </c>
      <c r="G27" s="15">
        <v>3</v>
      </c>
      <c r="H27" s="15">
        <v>7</v>
      </c>
    </row>
    <row r="28" spans="1:8" x14ac:dyDescent="0.3">
      <c r="A28" s="17">
        <v>113</v>
      </c>
      <c r="B28" s="18" t="s">
        <v>47</v>
      </c>
      <c r="C28" s="19" t="s">
        <v>48</v>
      </c>
      <c r="D28" s="20">
        <v>10</v>
      </c>
      <c r="E28" s="7">
        <f t="shared" si="0"/>
        <v>10</v>
      </c>
      <c r="F28" s="7" t="str">
        <f t="shared" si="1"/>
        <v>B</v>
      </c>
      <c r="G28" s="15">
        <v>4</v>
      </c>
      <c r="H28" s="15">
        <v>8</v>
      </c>
    </row>
    <row r="29" spans="1:8" x14ac:dyDescent="0.3">
      <c r="A29" s="17">
        <v>114</v>
      </c>
      <c r="B29" s="18" t="s">
        <v>49</v>
      </c>
      <c r="C29" s="19" t="s">
        <v>50</v>
      </c>
      <c r="D29" s="20">
        <v>14</v>
      </c>
      <c r="E29" s="7">
        <f t="shared" si="0"/>
        <v>14</v>
      </c>
      <c r="F29" s="7" t="str">
        <f t="shared" si="1"/>
        <v>A</v>
      </c>
      <c r="G29" s="15">
        <v>4</v>
      </c>
      <c r="H29" s="15">
        <v>5</v>
      </c>
    </row>
    <row r="30" spans="1:8" x14ac:dyDescent="0.3">
      <c r="A30" s="17">
        <v>115</v>
      </c>
      <c r="B30" s="18" t="s">
        <v>51</v>
      </c>
      <c r="C30" s="19" t="s">
        <v>52</v>
      </c>
      <c r="D30" s="20">
        <v>2</v>
      </c>
      <c r="E30" s="7">
        <f t="shared" si="0"/>
        <v>2</v>
      </c>
      <c r="F30" s="7" t="str">
        <f t="shared" si="1"/>
        <v>D</v>
      </c>
      <c r="G30" s="15">
        <v>4</v>
      </c>
      <c r="H30" s="15">
        <v>5</v>
      </c>
    </row>
    <row r="31" spans="1:8" x14ac:dyDescent="0.3">
      <c r="A31" s="17">
        <v>116</v>
      </c>
      <c r="B31" s="18" t="s">
        <v>53</v>
      </c>
      <c r="C31" s="19" t="s">
        <v>54</v>
      </c>
      <c r="D31" s="20">
        <v>11</v>
      </c>
      <c r="E31" s="7">
        <f t="shared" si="0"/>
        <v>11</v>
      </c>
      <c r="F31" s="7" t="str">
        <f t="shared" si="1"/>
        <v>B</v>
      </c>
      <c r="G31" s="15">
        <v>4</v>
      </c>
      <c r="H31" s="15">
        <v>8</v>
      </c>
    </row>
    <row r="32" spans="1:8" x14ac:dyDescent="0.3">
      <c r="A32" s="17">
        <v>117</v>
      </c>
      <c r="B32" s="18" t="s">
        <v>55</v>
      </c>
      <c r="C32" s="19" t="s">
        <v>56</v>
      </c>
      <c r="D32" s="20">
        <v>19</v>
      </c>
      <c r="E32" s="7">
        <f t="shared" si="0"/>
        <v>19</v>
      </c>
      <c r="F32" s="7" t="str">
        <f t="shared" si="1"/>
        <v>S</v>
      </c>
      <c r="G32" s="15">
        <v>7</v>
      </c>
      <c r="H32" s="15">
        <v>8</v>
      </c>
    </row>
    <row r="33" spans="1:8" x14ac:dyDescent="0.3">
      <c r="A33" s="17">
        <v>118</v>
      </c>
      <c r="B33" s="18" t="s">
        <v>57</v>
      </c>
      <c r="C33" s="19" t="s">
        <v>58</v>
      </c>
      <c r="D33" s="20">
        <v>9</v>
      </c>
      <c r="E33" s="7">
        <f t="shared" si="0"/>
        <v>9</v>
      </c>
      <c r="F33" s="7" t="str">
        <f t="shared" si="1"/>
        <v>B</v>
      </c>
      <c r="G33" s="15">
        <v>2</v>
      </c>
      <c r="H33" s="15">
        <v>4</v>
      </c>
    </row>
    <row r="34" spans="1:8" x14ac:dyDescent="0.3">
      <c r="A34" s="17">
        <v>119</v>
      </c>
      <c r="B34" s="18" t="s">
        <v>59</v>
      </c>
      <c r="C34" s="19" t="s">
        <v>60</v>
      </c>
      <c r="D34" s="20">
        <v>18</v>
      </c>
      <c r="E34" s="7">
        <f t="shared" si="0"/>
        <v>18</v>
      </c>
      <c r="F34" s="7" t="str">
        <f t="shared" si="1"/>
        <v>S</v>
      </c>
      <c r="G34" s="15">
        <v>8</v>
      </c>
      <c r="H34" s="15">
        <v>9</v>
      </c>
    </row>
    <row r="35" spans="1:8" x14ac:dyDescent="0.3">
      <c r="A35" s="17">
        <v>120</v>
      </c>
      <c r="B35" s="18" t="s">
        <v>61</v>
      </c>
      <c r="C35" s="19" t="s">
        <v>62</v>
      </c>
      <c r="D35" s="20">
        <v>9</v>
      </c>
      <c r="E35" s="7">
        <f t="shared" si="0"/>
        <v>9</v>
      </c>
      <c r="F35" s="7" t="str">
        <f t="shared" si="1"/>
        <v>B</v>
      </c>
      <c r="G35" s="15">
        <v>3</v>
      </c>
      <c r="H35" s="15">
        <v>4</v>
      </c>
    </row>
    <row r="36" spans="1:8" x14ac:dyDescent="0.3">
      <c r="A36" s="17">
        <v>121</v>
      </c>
      <c r="B36" s="18" t="s">
        <v>63</v>
      </c>
      <c r="C36" s="19" t="s">
        <v>64</v>
      </c>
      <c r="D36" s="20">
        <v>13</v>
      </c>
      <c r="E36" s="7">
        <f t="shared" si="0"/>
        <v>13</v>
      </c>
      <c r="F36" s="7" t="str">
        <f t="shared" si="1"/>
        <v>A</v>
      </c>
      <c r="G36" s="15">
        <v>3</v>
      </c>
      <c r="H36" s="15">
        <v>6</v>
      </c>
    </row>
    <row r="37" spans="1:8" x14ac:dyDescent="0.3">
      <c r="A37" s="17">
        <v>123</v>
      </c>
      <c r="B37" s="18" t="s">
        <v>65</v>
      </c>
      <c r="C37" s="19" t="s">
        <v>66</v>
      </c>
      <c r="D37" s="20">
        <v>2</v>
      </c>
      <c r="E37" s="7">
        <f t="shared" si="0"/>
        <v>2</v>
      </c>
      <c r="F37" s="7" t="str">
        <f t="shared" si="1"/>
        <v>D</v>
      </c>
      <c r="G37" s="15">
        <v>5</v>
      </c>
      <c r="H37" s="15">
        <v>5</v>
      </c>
    </row>
    <row r="38" spans="1:8" x14ac:dyDescent="0.3">
      <c r="A38" s="17">
        <v>124</v>
      </c>
      <c r="B38" s="18" t="s">
        <v>67</v>
      </c>
      <c r="C38" s="19" t="s">
        <v>68</v>
      </c>
      <c r="D38" s="20">
        <v>9</v>
      </c>
      <c r="E38" s="7">
        <f t="shared" si="0"/>
        <v>9</v>
      </c>
      <c r="F38" s="7" t="str">
        <f t="shared" si="1"/>
        <v>B</v>
      </c>
      <c r="G38" s="15">
        <v>8</v>
      </c>
      <c r="H38" s="15">
        <v>8</v>
      </c>
    </row>
    <row r="39" spans="1:8" x14ac:dyDescent="0.3">
      <c r="A39" s="17">
        <v>125</v>
      </c>
      <c r="B39" s="18" t="s">
        <v>69</v>
      </c>
      <c r="C39" s="19" t="s">
        <v>70</v>
      </c>
      <c r="D39" s="20">
        <v>3</v>
      </c>
      <c r="E39" s="7">
        <f t="shared" si="0"/>
        <v>3</v>
      </c>
      <c r="F39" s="7" t="str">
        <f t="shared" si="1"/>
        <v>D</v>
      </c>
      <c r="G39" s="15">
        <v>7</v>
      </c>
      <c r="H39" s="15">
        <v>7</v>
      </c>
    </row>
    <row r="40" spans="1:8" x14ac:dyDescent="0.3">
      <c r="A40" s="17">
        <v>126</v>
      </c>
      <c r="B40" s="18" t="s">
        <v>71</v>
      </c>
      <c r="C40" s="19" t="s">
        <v>72</v>
      </c>
      <c r="D40" s="20">
        <v>9</v>
      </c>
      <c r="E40" s="7">
        <f t="shared" si="0"/>
        <v>9</v>
      </c>
      <c r="F40" s="7" t="str">
        <f t="shared" si="1"/>
        <v>B</v>
      </c>
      <c r="G40" s="15">
        <v>4</v>
      </c>
      <c r="H40" s="15">
        <v>7</v>
      </c>
    </row>
    <row r="41" spans="1:8" x14ac:dyDescent="0.3">
      <c r="A41" s="17">
        <v>128</v>
      </c>
      <c r="B41" s="18" t="s">
        <v>73</v>
      </c>
      <c r="C41" s="19" t="s">
        <v>74</v>
      </c>
      <c r="D41" s="20">
        <v>18</v>
      </c>
      <c r="E41" s="7">
        <f t="shared" si="0"/>
        <v>18</v>
      </c>
      <c r="F41" s="7" t="str">
        <f t="shared" si="1"/>
        <v>S</v>
      </c>
      <c r="G41" s="15">
        <v>4</v>
      </c>
      <c r="H41" s="15">
        <v>5</v>
      </c>
    </row>
    <row r="42" spans="1:8" x14ac:dyDescent="0.3">
      <c r="A42" s="17">
        <v>129</v>
      </c>
      <c r="B42" s="18" t="s">
        <v>75</v>
      </c>
      <c r="C42" s="19" t="s">
        <v>76</v>
      </c>
      <c r="D42" s="20">
        <v>10</v>
      </c>
      <c r="E42" s="7">
        <f t="shared" si="0"/>
        <v>10</v>
      </c>
      <c r="F42" s="7" t="str">
        <f t="shared" si="1"/>
        <v>B</v>
      </c>
      <c r="G42" s="15">
        <v>5</v>
      </c>
      <c r="H42" s="15">
        <v>6</v>
      </c>
    </row>
    <row r="43" spans="1:8" x14ac:dyDescent="0.3">
      <c r="A43" s="17">
        <v>130</v>
      </c>
      <c r="B43" s="18" t="s">
        <v>77</v>
      </c>
      <c r="C43" s="19" t="s">
        <v>78</v>
      </c>
      <c r="D43" s="20">
        <v>11</v>
      </c>
      <c r="E43" s="7">
        <f t="shared" si="0"/>
        <v>11</v>
      </c>
      <c r="F43" s="7" t="str">
        <f t="shared" si="1"/>
        <v>B</v>
      </c>
      <c r="G43" s="15">
        <v>5</v>
      </c>
      <c r="H43" s="15">
        <v>5</v>
      </c>
    </row>
    <row r="44" spans="1:8" x14ac:dyDescent="0.3">
      <c r="A44" s="17">
        <v>131</v>
      </c>
      <c r="B44" s="18" t="s">
        <v>79</v>
      </c>
      <c r="C44" s="19" t="s">
        <v>80</v>
      </c>
      <c r="D44" s="20">
        <v>17</v>
      </c>
      <c r="E44" s="7">
        <f t="shared" si="0"/>
        <v>17</v>
      </c>
      <c r="F44" s="7" t="str">
        <f t="shared" si="1"/>
        <v>S</v>
      </c>
      <c r="G44" s="15">
        <v>7</v>
      </c>
      <c r="H44" s="15">
        <v>8</v>
      </c>
    </row>
    <row r="45" spans="1:8" x14ac:dyDescent="0.3">
      <c r="A45" s="17">
        <v>132</v>
      </c>
      <c r="B45" s="18" t="s">
        <v>81</v>
      </c>
      <c r="C45" s="19" t="s">
        <v>82</v>
      </c>
      <c r="D45" s="20" t="s">
        <v>83</v>
      </c>
      <c r="E45" s="7" t="str">
        <f t="shared" si="0"/>
        <v>Absent</v>
      </c>
      <c r="F45" s="7">
        <f t="shared" si="1"/>
        <v>0</v>
      </c>
      <c r="G45" s="15">
        <v>2</v>
      </c>
      <c r="H45" s="15">
        <v>4</v>
      </c>
    </row>
    <row r="46" spans="1:8" x14ac:dyDescent="0.3">
      <c r="A46" s="17">
        <v>133</v>
      </c>
      <c r="B46" s="18" t="s">
        <v>84</v>
      </c>
      <c r="C46" s="19" t="s">
        <v>85</v>
      </c>
      <c r="D46" s="20">
        <v>10</v>
      </c>
      <c r="E46" s="7">
        <f t="shared" si="0"/>
        <v>10</v>
      </c>
      <c r="F46" s="7" t="str">
        <f t="shared" si="1"/>
        <v>B</v>
      </c>
      <c r="G46" s="15">
        <v>7</v>
      </c>
      <c r="H46" s="15">
        <v>8</v>
      </c>
    </row>
    <row r="47" spans="1:8" x14ac:dyDescent="0.3">
      <c r="A47" s="17">
        <v>134</v>
      </c>
      <c r="B47" s="18" t="s">
        <v>86</v>
      </c>
      <c r="C47" s="19" t="s">
        <v>87</v>
      </c>
      <c r="D47" s="20">
        <v>4</v>
      </c>
      <c r="E47" s="7">
        <f t="shared" si="0"/>
        <v>4</v>
      </c>
      <c r="F47" s="7" t="str">
        <f t="shared" si="1"/>
        <v>D</v>
      </c>
      <c r="G47" s="15">
        <v>7</v>
      </c>
      <c r="H47" s="15">
        <v>9</v>
      </c>
    </row>
    <row r="48" spans="1:8" x14ac:dyDescent="0.3">
      <c r="A48" s="17">
        <v>135</v>
      </c>
      <c r="B48" s="18" t="s">
        <v>88</v>
      </c>
      <c r="C48" s="19" t="s">
        <v>89</v>
      </c>
      <c r="D48" s="20">
        <v>2</v>
      </c>
      <c r="E48" s="7">
        <f t="shared" si="0"/>
        <v>2</v>
      </c>
      <c r="F48" s="7" t="str">
        <f t="shared" si="1"/>
        <v>D</v>
      </c>
      <c r="G48" s="15">
        <v>8</v>
      </c>
      <c r="H48" s="15">
        <v>6</v>
      </c>
    </row>
    <row r="49" spans="1:8" x14ac:dyDescent="0.3">
      <c r="A49" s="17">
        <v>136</v>
      </c>
      <c r="B49" s="18" t="s">
        <v>90</v>
      </c>
      <c r="C49" s="19" t="s">
        <v>91</v>
      </c>
      <c r="D49" s="20">
        <v>7</v>
      </c>
      <c r="E49" s="7">
        <f t="shared" si="0"/>
        <v>7</v>
      </c>
      <c r="F49" s="7" t="str">
        <f t="shared" si="1"/>
        <v>C</v>
      </c>
      <c r="G49" s="15">
        <v>7</v>
      </c>
      <c r="H49" s="15">
        <v>5</v>
      </c>
    </row>
    <row r="50" spans="1:8" x14ac:dyDescent="0.3">
      <c r="A50" s="17">
        <v>137</v>
      </c>
      <c r="B50" s="18" t="s">
        <v>92</v>
      </c>
      <c r="C50" s="19" t="s">
        <v>93</v>
      </c>
      <c r="D50" s="20">
        <v>3</v>
      </c>
      <c r="E50" s="7">
        <f t="shared" si="0"/>
        <v>3</v>
      </c>
      <c r="F50" s="7" t="str">
        <f t="shared" si="1"/>
        <v>D</v>
      </c>
      <c r="G50" s="15">
        <v>5</v>
      </c>
      <c r="H50" s="15">
        <v>5</v>
      </c>
    </row>
    <row r="51" spans="1:8" x14ac:dyDescent="0.3">
      <c r="A51" s="17">
        <v>138</v>
      </c>
      <c r="B51" s="18" t="s">
        <v>94</v>
      </c>
      <c r="C51" s="19" t="s">
        <v>95</v>
      </c>
      <c r="D51" s="20">
        <v>3</v>
      </c>
      <c r="E51" s="7">
        <f t="shared" si="0"/>
        <v>3</v>
      </c>
      <c r="F51" s="7" t="str">
        <f t="shared" si="1"/>
        <v>D</v>
      </c>
      <c r="G51" s="15">
        <v>6</v>
      </c>
      <c r="H51" s="15">
        <v>5</v>
      </c>
    </row>
    <row r="52" spans="1:8" x14ac:dyDescent="0.3">
      <c r="A52" s="17">
        <v>139</v>
      </c>
      <c r="B52" s="18" t="s">
        <v>96</v>
      </c>
      <c r="C52" s="19" t="s">
        <v>97</v>
      </c>
      <c r="D52" s="20">
        <v>19</v>
      </c>
      <c r="E52" s="7">
        <f t="shared" si="0"/>
        <v>19</v>
      </c>
      <c r="F52" s="7" t="str">
        <f t="shared" si="1"/>
        <v>S</v>
      </c>
      <c r="G52" s="15">
        <v>3</v>
      </c>
      <c r="H52" s="15">
        <v>4</v>
      </c>
    </row>
    <row r="53" spans="1:8" x14ac:dyDescent="0.3">
      <c r="A53" s="17">
        <v>140</v>
      </c>
      <c r="B53" s="18" t="s">
        <v>98</v>
      </c>
      <c r="C53" s="19" t="s">
        <v>99</v>
      </c>
      <c r="D53" s="20">
        <v>8</v>
      </c>
      <c r="E53" s="7">
        <f t="shared" si="0"/>
        <v>8</v>
      </c>
      <c r="F53" s="7" t="str">
        <f t="shared" si="1"/>
        <v>B</v>
      </c>
      <c r="G53" s="15">
        <v>8</v>
      </c>
      <c r="H53" s="15">
        <v>6</v>
      </c>
    </row>
    <row r="54" spans="1:8" x14ac:dyDescent="0.3">
      <c r="A54" s="17">
        <v>141</v>
      </c>
      <c r="B54" s="18" t="s">
        <v>100</v>
      </c>
      <c r="C54" s="19" t="s">
        <v>101</v>
      </c>
      <c r="D54" s="20">
        <v>3</v>
      </c>
      <c r="E54" s="7">
        <f t="shared" si="0"/>
        <v>3</v>
      </c>
      <c r="F54" s="7" t="str">
        <f t="shared" si="1"/>
        <v>D</v>
      </c>
      <c r="G54" s="15">
        <v>6</v>
      </c>
      <c r="H54" s="15">
        <v>6</v>
      </c>
    </row>
    <row r="55" spans="1:8" x14ac:dyDescent="0.3">
      <c r="A55" s="17">
        <v>142</v>
      </c>
      <c r="B55" s="18" t="s">
        <v>102</v>
      </c>
      <c r="C55" s="19" t="s">
        <v>103</v>
      </c>
      <c r="D55" s="20" t="s">
        <v>83</v>
      </c>
      <c r="E55" s="7" t="str">
        <f t="shared" si="0"/>
        <v>Absent</v>
      </c>
      <c r="F55" s="7">
        <f t="shared" si="1"/>
        <v>0</v>
      </c>
      <c r="G55" s="15">
        <v>3</v>
      </c>
      <c r="H55" s="15">
        <v>6</v>
      </c>
    </row>
    <row r="56" spans="1:8" x14ac:dyDescent="0.3">
      <c r="A56" s="17">
        <v>143</v>
      </c>
      <c r="B56" s="18" t="s">
        <v>104</v>
      </c>
      <c r="C56" s="19" t="s">
        <v>105</v>
      </c>
      <c r="D56" s="20">
        <v>14</v>
      </c>
      <c r="E56" s="7">
        <f t="shared" si="0"/>
        <v>14</v>
      </c>
      <c r="F56" s="7" t="str">
        <f t="shared" si="1"/>
        <v>A</v>
      </c>
      <c r="G56" s="15">
        <v>4</v>
      </c>
      <c r="H56" s="15"/>
    </row>
    <row r="57" spans="1:8" x14ac:dyDescent="0.3">
      <c r="A57" s="17">
        <v>144</v>
      </c>
      <c r="B57" s="18" t="s">
        <v>106</v>
      </c>
      <c r="C57" s="19" t="s">
        <v>107</v>
      </c>
      <c r="D57" s="20">
        <v>3</v>
      </c>
      <c r="E57" s="7">
        <f t="shared" si="0"/>
        <v>3</v>
      </c>
      <c r="F57" s="7" t="str">
        <f t="shared" si="1"/>
        <v>D</v>
      </c>
      <c r="G57" s="15">
        <v>7</v>
      </c>
      <c r="H57" s="15">
        <v>8</v>
      </c>
    </row>
    <row r="58" spans="1:8" x14ac:dyDescent="0.3">
      <c r="A58" s="17">
        <v>145</v>
      </c>
      <c r="B58" s="18" t="s">
        <v>108</v>
      </c>
      <c r="C58" s="19" t="s">
        <v>109</v>
      </c>
      <c r="D58" s="20">
        <v>12</v>
      </c>
      <c r="E58" s="7">
        <f t="shared" si="0"/>
        <v>12</v>
      </c>
      <c r="F58" s="7" t="str">
        <f t="shared" si="1"/>
        <v>A</v>
      </c>
      <c r="G58" s="15">
        <v>4</v>
      </c>
      <c r="H58" s="15">
        <v>4</v>
      </c>
    </row>
    <row r="59" spans="1:8" x14ac:dyDescent="0.3">
      <c r="A59" s="17">
        <v>146</v>
      </c>
      <c r="B59" s="18" t="s">
        <v>110</v>
      </c>
      <c r="C59" s="19" t="s">
        <v>111</v>
      </c>
      <c r="D59" s="20">
        <v>6</v>
      </c>
      <c r="E59" s="7">
        <f t="shared" si="0"/>
        <v>6</v>
      </c>
      <c r="F59" s="7" t="str">
        <f t="shared" si="1"/>
        <v>C</v>
      </c>
      <c r="G59" s="15">
        <v>7</v>
      </c>
      <c r="H59" s="15">
        <v>6</v>
      </c>
    </row>
    <row r="60" spans="1:8" x14ac:dyDescent="0.3">
      <c r="A60" s="17">
        <v>147</v>
      </c>
      <c r="B60" s="18" t="s">
        <v>112</v>
      </c>
      <c r="C60" s="19" t="s">
        <v>113</v>
      </c>
      <c r="D60" s="20">
        <v>16</v>
      </c>
      <c r="E60" s="7">
        <f t="shared" si="0"/>
        <v>16</v>
      </c>
      <c r="F60" s="7" t="str">
        <f t="shared" si="1"/>
        <v>A</v>
      </c>
      <c r="G60" s="15">
        <v>6</v>
      </c>
      <c r="H60" s="15">
        <v>6</v>
      </c>
    </row>
    <row r="61" spans="1:8" x14ac:dyDescent="0.3">
      <c r="A61" s="17">
        <v>148</v>
      </c>
      <c r="B61" s="18" t="s">
        <v>114</v>
      </c>
      <c r="C61" s="19" t="s">
        <v>115</v>
      </c>
      <c r="D61" s="20">
        <v>12</v>
      </c>
      <c r="E61" s="7">
        <f t="shared" si="0"/>
        <v>12</v>
      </c>
      <c r="F61" s="7" t="str">
        <f t="shared" si="1"/>
        <v>A</v>
      </c>
      <c r="G61" s="15">
        <v>7</v>
      </c>
      <c r="H61" s="15">
        <v>8</v>
      </c>
    </row>
    <row r="62" spans="1:8" x14ac:dyDescent="0.3">
      <c r="A62" s="17">
        <v>149</v>
      </c>
      <c r="B62" s="18" t="s">
        <v>116</v>
      </c>
      <c r="C62" s="19" t="s">
        <v>117</v>
      </c>
      <c r="D62" s="20">
        <v>2</v>
      </c>
      <c r="E62" s="7">
        <f t="shared" si="0"/>
        <v>2</v>
      </c>
      <c r="F62" s="7" t="str">
        <f t="shared" si="1"/>
        <v>D</v>
      </c>
      <c r="G62" s="15">
        <v>6</v>
      </c>
      <c r="H62" s="15">
        <v>6</v>
      </c>
    </row>
    <row r="63" spans="1:8" x14ac:dyDescent="0.3">
      <c r="A63" s="17">
        <v>150</v>
      </c>
      <c r="B63" s="18" t="s">
        <v>118</v>
      </c>
      <c r="C63" s="19" t="s">
        <v>119</v>
      </c>
      <c r="D63" s="20">
        <v>5</v>
      </c>
      <c r="E63" s="7">
        <f t="shared" si="0"/>
        <v>5</v>
      </c>
      <c r="F63" s="7" t="str">
        <f t="shared" si="1"/>
        <v>C</v>
      </c>
      <c r="G63" s="15">
        <v>4</v>
      </c>
      <c r="H63" s="15">
        <v>5</v>
      </c>
    </row>
    <row r="64" spans="1:8" x14ac:dyDescent="0.3">
      <c r="A64" s="17">
        <v>151</v>
      </c>
      <c r="B64" s="18" t="s">
        <v>120</v>
      </c>
      <c r="C64" s="19" t="s">
        <v>121</v>
      </c>
      <c r="D64" s="20">
        <v>6</v>
      </c>
      <c r="E64" s="7">
        <f t="shared" si="0"/>
        <v>6</v>
      </c>
      <c r="F64" s="7" t="str">
        <f>IF(AND(E20&gt;=17, E20&lt;=20), "S", IF(AND(E20&gt;=12, E20&lt;=16), "A",IF(AND(E20&gt;=8,E20&lt;=11), "B",IF(AND(E20&gt;=5,E20&lt;=7),"C", IF(AND(E20&gt;=0, E20&lt;=4),"D",)))))</f>
        <v>A</v>
      </c>
      <c r="G64" s="15"/>
      <c r="H64" s="15"/>
    </row>
    <row r="65" spans="1:8" x14ac:dyDescent="0.3">
      <c r="A65" s="17">
        <v>152</v>
      </c>
      <c r="B65" s="18" t="s">
        <v>122</v>
      </c>
      <c r="C65" s="19" t="s">
        <v>123</v>
      </c>
      <c r="D65" s="20">
        <v>15</v>
      </c>
      <c r="E65" s="7">
        <f t="shared" si="0"/>
        <v>15</v>
      </c>
      <c r="F65" s="7" t="str">
        <f t="shared" si="1"/>
        <v>A</v>
      </c>
      <c r="G65" s="15">
        <v>5</v>
      </c>
      <c r="H65" s="15">
        <v>5</v>
      </c>
    </row>
    <row r="66" spans="1:8" x14ac:dyDescent="0.3">
      <c r="A66" s="17">
        <v>153</v>
      </c>
      <c r="B66" s="18" t="s">
        <v>124</v>
      </c>
      <c r="C66" s="19" t="s">
        <v>125</v>
      </c>
      <c r="D66" s="20">
        <v>19</v>
      </c>
      <c r="E66" s="7">
        <f t="shared" si="0"/>
        <v>19</v>
      </c>
      <c r="F66" s="7" t="str">
        <f t="shared" si="1"/>
        <v>S</v>
      </c>
      <c r="G66" s="15">
        <v>4</v>
      </c>
      <c r="H66" s="15">
        <v>3</v>
      </c>
    </row>
    <row r="67" spans="1:8" x14ac:dyDescent="0.3">
      <c r="A67" s="17">
        <v>154</v>
      </c>
      <c r="B67" s="18" t="s">
        <v>126</v>
      </c>
      <c r="C67" s="19" t="s">
        <v>127</v>
      </c>
      <c r="D67" s="20">
        <v>14</v>
      </c>
      <c r="E67" s="7">
        <f t="shared" si="0"/>
        <v>14</v>
      </c>
      <c r="F67" s="7" t="str">
        <f t="shared" si="1"/>
        <v>A</v>
      </c>
      <c r="G67" s="15">
        <v>9</v>
      </c>
      <c r="H67" s="15">
        <v>5</v>
      </c>
    </row>
    <row r="68" spans="1:8" x14ac:dyDescent="0.3">
      <c r="A68" s="17">
        <v>155</v>
      </c>
      <c r="B68" s="18" t="s">
        <v>128</v>
      </c>
      <c r="C68" s="19" t="s">
        <v>129</v>
      </c>
      <c r="D68" s="20">
        <v>4</v>
      </c>
      <c r="E68" s="7">
        <f t="shared" si="0"/>
        <v>4</v>
      </c>
      <c r="F68" s="7" t="str">
        <f t="shared" si="1"/>
        <v>D</v>
      </c>
      <c r="G68" s="15">
        <v>6</v>
      </c>
      <c r="H68" s="15">
        <v>6</v>
      </c>
    </row>
    <row r="69" spans="1:8" x14ac:dyDescent="0.3">
      <c r="A69" s="17">
        <v>156</v>
      </c>
      <c r="B69" s="18" t="s">
        <v>130</v>
      </c>
      <c r="C69" s="19" t="s">
        <v>131</v>
      </c>
      <c r="D69" s="20">
        <v>7</v>
      </c>
      <c r="E69" s="7">
        <f t="shared" si="0"/>
        <v>7</v>
      </c>
      <c r="F69" s="7" t="str">
        <f t="shared" si="1"/>
        <v>C</v>
      </c>
      <c r="G69" s="15">
        <v>4</v>
      </c>
      <c r="H69" s="15">
        <v>6</v>
      </c>
    </row>
    <row r="70" spans="1:8" x14ac:dyDescent="0.3">
      <c r="A70" s="17">
        <v>157</v>
      </c>
      <c r="B70" s="18" t="s">
        <v>132</v>
      </c>
      <c r="C70" s="19" t="s">
        <v>133</v>
      </c>
      <c r="D70" s="20">
        <v>7</v>
      </c>
      <c r="E70" s="7">
        <f t="shared" si="0"/>
        <v>7</v>
      </c>
      <c r="F70" s="7" t="str">
        <f t="shared" si="1"/>
        <v>C</v>
      </c>
      <c r="G70" s="15">
        <v>6</v>
      </c>
      <c r="H70" s="15">
        <v>5</v>
      </c>
    </row>
    <row r="71" spans="1:8" x14ac:dyDescent="0.3">
      <c r="A71" s="17">
        <v>158</v>
      </c>
      <c r="B71" s="18" t="s">
        <v>134</v>
      </c>
      <c r="C71" s="19" t="s">
        <v>135</v>
      </c>
      <c r="D71" s="20">
        <v>13</v>
      </c>
      <c r="E71" s="7">
        <f t="shared" si="0"/>
        <v>13</v>
      </c>
      <c r="F71" s="7" t="str">
        <f t="shared" si="1"/>
        <v>A</v>
      </c>
      <c r="G71" s="15">
        <v>8</v>
      </c>
      <c r="H71" s="15">
        <v>7</v>
      </c>
    </row>
    <row r="72" spans="1:8" x14ac:dyDescent="0.3">
      <c r="A72" s="17">
        <v>159</v>
      </c>
      <c r="B72" s="18" t="s">
        <v>136</v>
      </c>
      <c r="C72" s="19" t="s">
        <v>137</v>
      </c>
      <c r="D72" s="20">
        <v>18</v>
      </c>
      <c r="E72" s="7">
        <f t="shared" si="0"/>
        <v>18</v>
      </c>
      <c r="F72" s="7" t="str">
        <f t="shared" si="1"/>
        <v>S</v>
      </c>
      <c r="G72" s="15">
        <v>9</v>
      </c>
      <c r="H72" s="15">
        <v>5</v>
      </c>
    </row>
    <row r="73" spans="1:8" x14ac:dyDescent="0.3">
      <c r="A73" s="17">
        <v>160</v>
      </c>
      <c r="B73" s="18" t="s">
        <v>138</v>
      </c>
      <c r="C73" s="19" t="s">
        <v>139</v>
      </c>
      <c r="D73" s="20">
        <v>3</v>
      </c>
      <c r="E73" s="7">
        <f t="shared" si="0"/>
        <v>3</v>
      </c>
      <c r="F73" s="7" t="str">
        <f t="shared" si="1"/>
        <v>D</v>
      </c>
      <c r="G73" s="15">
        <v>3</v>
      </c>
      <c r="H73" s="15">
        <v>4</v>
      </c>
    </row>
    <row r="74" spans="1:8" x14ac:dyDescent="0.3">
      <c r="A74" s="17">
        <v>161</v>
      </c>
      <c r="B74" s="18" t="s">
        <v>140</v>
      </c>
      <c r="C74" s="19" t="s">
        <v>141</v>
      </c>
      <c r="D74" s="20">
        <v>8</v>
      </c>
      <c r="E74" s="7">
        <f t="shared" si="0"/>
        <v>8</v>
      </c>
      <c r="F74" s="7" t="str">
        <f t="shared" si="1"/>
        <v>B</v>
      </c>
      <c r="G74" s="15">
        <v>8</v>
      </c>
      <c r="H74" s="15">
        <v>7</v>
      </c>
    </row>
    <row r="75" spans="1:8" x14ac:dyDescent="0.3">
      <c r="A75" s="17">
        <v>162</v>
      </c>
      <c r="B75" s="18" t="s">
        <v>142</v>
      </c>
      <c r="C75" s="19" t="s">
        <v>143</v>
      </c>
      <c r="D75" s="20" t="s">
        <v>83</v>
      </c>
      <c r="E75" s="7" t="str">
        <f t="shared" si="0"/>
        <v>Absent</v>
      </c>
      <c r="F75" s="7">
        <f t="shared" si="1"/>
        <v>0</v>
      </c>
      <c r="G75" s="15">
        <v>7</v>
      </c>
      <c r="H75" s="15">
        <v>6</v>
      </c>
    </row>
    <row r="76" spans="1:8" x14ac:dyDescent="0.3">
      <c r="A76" s="2"/>
      <c r="B76" s="11"/>
      <c r="C76" s="2"/>
      <c r="D76" s="2"/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75">
    <cfRule type="cellIs" dxfId="31" priority="6" operator="equal">
      <formula>"E"</formula>
    </cfRule>
    <cfRule type="cellIs" dxfId="30" priority="7" operator="equal">
      <formula>"F"</formula>
    </cfRule>
    <cfRule type="cellIs" dxfId="29" priority="8" operator="equal">
      <formula>"S"</formula>
    </cfRule>
  </conditionalFormatting>
  <conditionalFormatting sqref="E16:E75">
    <cfRule type="cellIs" dxfId="28" priority="4" operator="lessThan">
      <formula>25</formula>
    </cfRule>
    <cfRule type="cellIs" dxfId="27" priority="5" operator="lessThan">
      <formula>21</formula>
    </cfRule>
  </conditionalFormatting>
  <conditionalFormatting sqref="D16:D75">
    <cfRule type="containsText" dxfId="26" priority="3" stopIfTrue="1" operator="containsText" text="AB">
      <formula>NOT(ISERROR(SEARCH("AB",D16)))</formula>
    </cfRule>
  </conditionalFormatting>
  <conditionalFormatting sqref="E16:E75">
    <cfRule type="cellIs" dxfId="25" priority="1" operator="lessThan">
      <formula>25</formula>
    </cfRule>
    <cfRule type="cellIs" dxfId="24" priority="2" operator="lessThan">
      <formula>21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2FD-52FD-4A9D-A486-E6DB0097BA8B}">
  <dimension ref="A1:O91"/>
  <sheetViews>
    <sheetView zoomScale="130" zoomScaleNormal="130" workbookViewId="0">
      <selection activeCell="J85" sqref="J85"/>
    </sheetView>
  </sheetViews>
  <sheetFormatPr defaultColWidth="9.1796875" defaultRowHeight="13" x14ac:dyDescent="0.3"/>
  <cols>
    <col min="1" max="1" width="6.453125" style="21" bestFit="1" customWidth="1"/>
    <col min="2" max="2" width="14.1796875" style="21" customWidth="1"/>
    <col min="3" max="3" width="29.81640625" style="15" bestFit="1" customWidth="1"/>
    <col min="4" max="4" width="6.54296875" style="15" bestFit="1" customWidth="1"/>
    <col min="5" max="5" width="7" style="2" customWidth="1"/>
    <col min="6" max="6" width="14" style="2" customWidth="1"/>
    <col min="7" max="7" width="9.1796875" style="2" hidden="1" customWidth="1"/>
    <col min="8" max="8" width="1.54296875" style="2" hidden="1" customWidth="1"/>
    <col min="9" max="15" width="9.1796875" style="2"/>
    <col min="16" max="256" width="9.1796875" style="15"/>
    <col min="257" max="257" width="6.453125" style="15" bestFit="1" customWidth="1"/>
    <col min="258" max="258" width="14.1796875" style="15" customWidth="1"/>
    <col min="259" max="259" width="29.81640625" style="15" bestFit="1" customWidth="1"/>
    <col min="260" max="260" width="6.54296875" style="15" bestFit="1" customWidth="1"/>
    <col min="261" max="261" width="7" style="15" customWidth="1"/>
    <col min="262" max="262" width="14" style="15" customWidth="1"/>
    <col min="263" max="264" width="0" style="15" hidden="1" customWidth="1"/>
    <col min="265" max="512" width="9.1796875" style="15"/>
    <col min="513" max="513" width="6.453125" style="15" bestFit="1" customWidth="1"/>
    <col min="514" max="514" width="14.1796875" style="15" customWidth="1"/>
    <col min="515" max="515" width="29.81640625" style="15" bestFit="1" customWidth="1"/>
    <col min="516" max="516" width="6.54296875" style="15" bestFit="1" customWidth="1"/>
    <col min="517" max="517" width="7" style="15" customWidth="1"/>
    <col min="518" max="518" width="14" style="15" customWidth="1"/>
    <col min="519" max="520" width="0" style="15" hidden="1" customWidth="1"/>
    <col min="521" max="768" width="9.1796875" style="15"/>
    <col min="769" max="769" width="6.453125" style="15" bestFit="1" customWidth="1"/>
    <col min="770" max="770" width="14.1796875" style="15" customWidth="1"/>
    <col min="771" max="771" width="29.81640625" style="15" bestFit="1" customWidth="1"/>
    <col min="772" max="772" width="6.54296875" style="15" bestFit="1" customWidth="1"/>
    <col min="773" max="773" width="7" style="15" customWidth="1"/>
    <col min="774" max="774" width="14" style="15" customWidth="1"/>
    <col min="775" max="776" width="0" style="15" hidden="1" customWidth="1"/>
    <col min="777" max="1024" width="9.1796875" style="15"/>
    <col min="1025" max="1025" width="6.453125" style="15" bestFit="1" customWidth="1"/>
    <col min="1026" max="1026" width="14.1796875" style="15" customWidth="1"/>
    <col min="1027" max="1027" width="29.81640625" style="15" bestFit="1" customWidth="1"/>
    <col min="1028" max="1028" width="6.54296875" style="15" bestFit="1" customWidth="1"/>
    <col min="1029" max="1029" width="7" style="15" customWidth="1"/>
    <col min="1030" max="1030" width="14" style="15" customWidth="1"/>
    <col min="1031" max="1032" width="0" style="15" hidden="1" customWidth="1"/>
    <col min="1033" max="1280" width="9.1796875" style="15"/>
    <col min="1281" max="1281" width="6.453125" style="15" bestFit="1" customWidth="1"/>
    <col min="1282" max="1282" width="14.1796875" style="15" customWidth="1"/>
    <col min="1283" max="1283" width="29.81640625" style="15" bestFit="1" customWidth="1"/>
    <col min="1284" max="1284" width="6.54296875" style="15" bestFit="1" customWidth="1"/>
    <col min="1285" max="1285" width="7" style="15" customWidth="1"/>
    <col min="1286" max="1286" width="14" style="15" customWidth="1"/>
    <col min="1287" max="1288" width="0" style="15" hidden="1" customWidth="1"/>
    <col min="1289" max="1536" width="9.1796875" style="15"/>
    <col min="1537" max="1537" width="6.453125" style="15" bestFit="1" customWidth="1"/>
    <col min="1538" max="1538" width="14.1796875" style="15" customWidth="1"/>
    <col min="1539" max="1539" width="29.81640625" style="15" bestFit="1" customWidth="1"/>
    <col min="1540" max="1540" width="6.54296875" style="15" bestFit="1" customWidth="1"/>
    <col min="1541" max="1541" width="7" style="15" customWidth="1"/>
    <col min="1542" max="1542" width="14" style="15" customWidth="1"/>
    <col min="1543" max="1544" width="0" style="15" hidden="1" customWidth="1"/>
    <col min="1545" max="1792" width="9.1796875" style="15"/>
    <col min="1793" max="1793" width="6.453125" style="15" bestFit="1" customWidth="1"/>
    <col min="1794" max="1794" width="14.1796875" style="15" customWidth="1"/>
    <col min="1795" max="1795" width="29.81640625" style="15" bestFit="1" customWidth="1"/>
    <col min="1796" max="1796" width="6.54296875" style="15" bestFit="1" customWidth="1"/>
    <col min="1797" max="1797" width="7" style="15" customWidth="1"/>
    <col min="1798" max="1798" width="14" style="15" customWidth="1"/>
    <col min="1799" max="1800" width="0" style="15" hidden="1" customWidth="1"/>
    <col min="1801" max="2048" width="9.1796875" style="15"/>
    <col min="2049" max="2049" width="6.453125" style="15" bestFit="1" customWidth="1"/>
    <col min="2050" max="2050" width="14.1796875" style="15" customWidth="1"/>
    <col min="2051" max="2051" width="29.81640625" style="15" bestFit="1" customWidth="1"/>
    <col min="2052" max="2052" width="6.54296875" style="15" bestFit="1" customWidth="1"/>
    <col min="2053" max="2053" width="7" style="15" customWidth="1"/>
    <col min="2054" max="2054" width="14" style="15" customWidth="1"/>
    <col min="2055" max="2056" width="0" style="15" hidden="1" customWidth="1"/>
    <col min="2057" max="2304" width="9.1796875" style="15"/>
    <col min="2305" max="2305" width="6.453125" style="15" bestFit="1" customWidth="1"/>
    <col min="2306" max="2306" width="14.1796875" style="15" customWidth="1"/>
    <col min="2307" max="2307" width="29.81640625" style="15" bestFit="1" customWidth="1"/>
    <col min="2308" max="2308" width="6.54296875" style="15" bestFit="1" customWidth="1"/>
    <col min="2309" max="2309" width="7" style="15" customWidth="1"/>
    <col min="2310" max="2310" width="14" style="15" customWidth="1"/>
    <col min="2311" max="2312" width="0" style="15" hidden="1" customWidth="1"/>
    <col min="2313" max="2560" width="9.1796875" style="15"/>
    <col min="2561" max="2561" width="6.453125" style="15" bestFit="1" customWidth="1"/>
    <col min="2562" max="2562" width="14.1796875" style="15" customWidth="1"/>
    <col min="2563" max="2563" width="29.81640625" style="15" bestFit="1" customWidth="1"/>
    <col min="2564" max="2564" width="6.54296875" style="15" bestFit="1" customWidth="1"/>
    <col min="2565" max="2565" width="7" style="15" customWidth="1"/>
    <col min="2566" max="2566" width="14" style="15" customWidth="1"/>
    <col min="2567" max="2568" width="0" style="15" hidden="1" customWidth="1"/>
    <col min="2569" max="2816" width="9.1796875" style="15"/>
    <col min="2817" max="2817" width="6.453125" style="15" bestFit="1" customWidth="1"/>
    <col min="2818" max="2818" width="14.1796875" style="15" customWidth="1"/>
    <col min="2819" max="2819" width="29.81640625" style="15" bestFit="1" customWidth="1"/>
    <col min="2820" max="2820" width="6.54296875" style="15" bestFit="1" customWidth="1"/>
    <col min="2821" max="2821" width="7" style="15" customWidth="1"/>
    <col min="2822" max="2822" width="14" style="15" customWidth="1"/>
    <col min="2823" max="2824" width="0" style="15" hidden="1" customWidth="1"/>
    <col min="2825" max="3072" width="9.1796875" style="15"/>
    <col min="3073" max="3073" width="6.453125" style="15" bestFit="1" customWidth="1"/>
    <col min="3074" max="3074" width="14.1796875" style="15" customWidth="1"/>
    <col min="3075" max="3075" width="29.81640625" style="15" bestFit="1" customWidth="1"/>
    <col min="3076" max="3076" width="6.54296875" style="15" bestFit="1" customWidth="1"/>
    <col min="3077" max="3077" width="7" style="15" customWidth="1"/>
    <col min="3078" max="3078" width="14" style="15" customWidth="1"/>
    <col min="3079" max="3080" width="0" style="15" hidden="1" customWidth="1"/>
    <col min="3081" max="3328" width="9.1796875" style="15"/>
    <col min="3329" max="3329" width="6.453125" style="15" bestFit="1" customWidth="1"/>
    <col min="3330" max="3330" width="14.1796875" style="15" customWidth="1"/>
    <col min="3331" max="3331" width="29.81640625" style="15" bestFit="1" customWidth="1"/>
    <col min="3332" max="3332" width="6.54296875" style="15" bestFit="1" customWidth="1"/>
    <col min="3333" max="3333" width="7" style="15" customWidth="1"/>
    <col min="3334" max="3334" width="14" style="15" customWidth="1"/>
    <col min="3335" max="3336" width="0" style="15" hidden="1" customWidth="1"/>
    <col min="3337" max="3584" width="9.1796875" style="15"/>
    <col min="3585" max="3585" width="6.453125" style="15" bestFit="1" customWidth="1"/>
    <col min="3586" max="3586" width="14.1796875" style="15" customWidth="1"/>
    <col min="3587" max="3587" width="29.81640625" style="15" bestFit="1" customWidth="1"/>
    <col min="3588" max="3588" width="6.54296875" style="15" bestFit="1" customWidth="1"/>
    <col min="3589" max="3589" width="7" style="15" customWidth="1"/>
    <col min="3590" max="3590" width="14" style="15" customWidth="1"/>
    <col min="3591" max="3592" width="0" style="15" hidden="1" customWidth="1"/>
    <col min="3593" max="3840" width="9.1796875" style="15"/>
    <col min="3841" max="3841" width="6.453125" style="15" bestFit="1" customWidth="1"/>
    <col min="3842" max="3842" width="14.1796875" style="15" customWidth="1"/>
    <col min="3843" max="3843" width="29.81640625" style="15" bestFit="1" customWidth="1"/>
    <col min="3844" max="3844" width="6.54296875" style="15" bestFit="1" customWidth="1"/>
    <col min="3845" max="3845" width="7" style="15" customWidth="1"/>
    <col min="3846" max="3846" width="14" style="15" customWidth="1"/>
    <col min="3847" max="3848" width="0" style="15" hidden="1" customWidth="1"/>
    <col min="3849" max="4096" width="9.1796875" style="15"/>
    <col min="4097" max="4097" width="6.453125" style="15" bestFit="1" customWidth="1"/>
    <col min="4098" max="4098" width="14.1796875" style="15" customWidth="1"/>
    <col min="4099" max="4099" width="29.81640625" style="15" bestFit="1" customWidth="1"/>
    <col min="4100" max="4100" width="6.54296875" style="15" bestFit="1" customWidth="1"/>
    <col min="4101" max="4101" width="7" style="15" customWidth="1"/>
    <col min="4102" max="4102" width="14" style="15" customWidth="1"/>
    <col min="4103" max="4104" width="0" style="15" hidden="1" customWidth="1"/>
    <col min="4105" max="4352" width="9.1796875" style="15"/>
    <col min="4353" max="4353" width="6.453125" style="15" bestFit="1" customWidth="1"/>
    <col min="4354" max="4354" width="14.1796875" style="15" customWidth="1"/>
    <col min="4355" max="4355" width="29.81640625" style="15" bestFit="1" customWidth="1"/>
    <col min="4356" max="4356" width="6.54296875" style="15" bestFit="1" customWidth="1"/>
    <col min="4357" max="4357" width="7" style="15" customWidth="1"/>
    <col min="4358" max="4358" width="14" style="15" customWidth="1"/>
    <col min="4359" max="4360" width="0" style="15" hidden="1" customWidth="1"/>
    <col min="4361" max="4608" width="9.1796875" style="15"/>
    <col min="4609" max="4609" width="6.453125" style="15" bestFit="1" customWidth="1"/>
    <col min="4610" max="4610" width="14.1796875" style="15" customWidth="1"/>
    <col min="4611" max="4611" width="29.81640625" style="15" bestFit="1" customWidth="1"/>
    <col min="4612" max="4612" width="6.54296875" style="15" bestFit="1" customWidth="1"/>
    <col min="4613" max="4613" width="7" style="15" customWidth="1"/>
    <col min="4614" max="4614" width="14" style="15" customWidth="1"/>
    <col min="4615" max="4616" width="0" style="15" hidden="1" customWidth="1"/>
    <col min="4617" max="4864" width="9.1796875" style="15"/>
    <col min="4865" max="4865" width="6.453125" style="15" bestFit="1" customWidth="1"/>
    <col min="4866" max="4866" width="14.1796875" style="15" customWidth="1"/>
    <col min="4867" max="4867" width="29.81640625" style="15" bestFit="1" customWidth="1"/>
    <col min="4868" max="4868" width="6.54296875" style="15" bestFit="1" customWidth="1"/>
    <col min="4869" max="4869" width="7" style="15" customWidth="1"/>
    <col min="4870" max="4870" width="14" style="15" customWidth="1"/>
    <col min="4871" max="4872" width="0" style="15" hidden="1" customWidth="1"/>
    <col min="4873" max="5120" width="9.1796875" style="15"/>
    <col min="5121" max="5121" width="6.453125" style="15" bestFit="1" customWidth="1"/>
    <col min="5122" max="5122" width="14.1796875" style="15" customWidth="1"/>
    <col min="5123" max="5123" width="29.81640625" style="15" bestFit="1" customWidth="1"/>
    <col min="5124" max="5124" width="6.54296875" style="15" bestFit="1" customWidth="1"/>
    <col min="5125" max="5125" width="7" style="15" customWidth="1"/>
    <col min="5126" max="5126" width="14" style="15" customWidth="1"/>
    <col min="5127" max="5128" width="0" style="15" hidden="1" customWidth="1"/>
    <col min="5129" max="5376" width="9.1796875" style="15"/>
    <col min="5377" max="5377" width="6.453125" style="15" bestFit="1" customWidth="1"/>
    <col min="5378" max="5378" width="14.1796875" style="15" customWidth="1"/>
    <col min="5379" max="5379" width="29.81640625" style="15" bestFit="1" customWidth="1"/>
    <col min="5380" max="5380" width="6.54296875" style="15" bestFit="1" customWidth="1"/>
    <col min="5381" max="5381" width="7" style="15" customWidth="1"/>
    <col min="5382" max="5382" width="14" style="15" customWidth="1"/>
    <col min="5383" max="5384" width="0" style="15" hidden="1" customWidth="1"/>
    <col min="5385" max="5632" width="9.1796875" style="15"/>
    <col min="5633" max="5633" width="6.453125" style="15" bestFit="1" customWidth="1"/>
    <col min="5634" max="5634" width="14.1796875" style="15" customWidth="1"/>
    <col min="5635" max="5635" width="29.81640625" style="15" bestFit="1" customWidth="1"/>
    <col min="5636" max="5636" width="6.54296875" style="15" bestFit="1" customWidth="1"/>
    <col min="5637" max="5637" width="7" style="15" customWidth="1"/>
    <col min="5638" max="5638" width="14" style="15" customWidth="1"/>
    <col min="5639" max="5640" width="0" style="15" hidden="1" customWidth="1"/>
    <col min="5641" max="5888" width="9.1796875" style="15"/>
    <col min="5889" max="5889" width="6.453125" style="15" bestFit="1" customWidth="1"/>
    <col min="5890" max="5890" width="14.1796875" style="15" customWidth="1"/>
    <col min="5891" max="5891" width="29.81640625" style="15" bestFit="1" customWidth="1"/>
    <col min="5892" max="5892" width="6.54296875" style="15" bestFit="1" customWidth="1"/>
    <col min="5893" max="5893" width="7" style="15" customWidth="1"/>
    <col min="5894" max="5894" width="14" style="15" customWidth="1"/>
    <col min="5895" max="5896" width="0" style="15" hidden="1" customWidth="1"/>
    <col min="5897" max="6144" width="9.1796875" style="15"/>
    <col min="6145" max="6145" width="6.453125" style="15" bestFit="1" customWidth="1"/>
    <col min="6146" max="6146" width="14.1796875" style="15" customWidth="1"/>
    <col min="6147" max="6147" width="29.81640625" style="15" bestFit="1" customWidth="1"/>
    <col min="6148" max="6148" width="6.54296875" style="15" bestFit="1" customWidth="1"/>
    <col min="6149" max="6149" width="7" style="15" customWidth="1"/>
    <col min="6150" max="6150" width="14" style="15" customWidth="1"/>
    <col min="6151" max="6152" width="0" style="15" hidden="1" customWidth="1"/>
    <col min="6153" max="6400" width="9.1796875" style="15"/>
    <col min="6401" max="6401" width="6.453125" style="15" bestFit="1" customWidth="1"/>
    <col min="6402" max="6402" width="14.1796875" style="15" customWidth="1"/>
    <col min="6403" max="6403" width="29.81640625" style="15" bestFit="1" customWidth="1"/>
    <col min="6404" max="6404" width="6.54296875" style="15" bestFit="1" customWidth="1"/>
    <col min="6405" max="6405" width="7" style="15" customWidth="1"/>
    <col min="6406" max="6406" width="14" style="15" customWidth="1"/>
    <col min="6407" max="6408" width="0" style="15" hidden="1" customWidth="1"/>
    <col min="6409" max="6656" width="9.1796875" style="15"/>
    <col min="6657" max="6657" width="6.453125" style="15" bestFit="1" customWidth="1"/>
    <col min="6658" max="6658" width="14.1796875" style="15" customWidth="1"/>
    <col min="6659" max="6659" width="29.81640625" style="15" bestFit="1" customWidth="1"/>
    <col min="6660" max="6660" width="6.54296875" style="15" bestFit="1" customWidth="1"/>
    <col min="6661" max="6661" width="7" style="15" customWidth="1"/>
    <col min="6662" max="6662" width="14" style="15" customWidth="1"/>
    <col min="6663" max="6664" width="0" style="15" hidden="1" customWidth="1"/>
    <col min="6665" max="6912" width="9.1796875" style="15"/>
    <col min="6913" max="6913" width="6.453125" style="15" bestFit="1" customWidth="1"/>
    <col min="6914" max="6914" width="14.1796875" style="15" customWidth="1"/>
    <col min="6915" max="6915" width="29.81640625" style="15" bestFit="1" customWidth="1"/>
    <col min="6916" max="6916" width="6.54296875" style="15" bestFit="1" customWidth="1"/>
    <col min="6917" max="6917" width="7" style="15" customWidth="1"/>
    <col min="6918" max="6918" width="14" style="15" customWidth="1"/>
    <col min="6919" max="6920" width="0" style="15" hidden="1" customWidth="1"/>
    <col min="6921" max="7168" width="9.1796875" style="15"/>
    <col min="7169" max="7169" width="6.453125" style="15" bestFit="1" customWidth="1"/>
    <col min="7170" max="7170" width="14.1796875" style="15" customWidth="1"/>
    <col min="7171" max="7171" width="29.81640625" style="15" bestFit="1" customWidth="1"/>
    <col min="7172" max="7172" width="6.54296875" style="15" bestFit="1" customWidth="1"/>
    <col min="7173" max="7173" width="7" style="15" customWidth="1"/>
    <col min="7174" max="7174" width="14" style="15" customWidth="1"/>
    <col min="7175" max="7176" width="0" style="15" hidden="1" customWidth="1"/>
    <col min="7177" max="7424" width="9.1796875" style="15"/>
    <col min="7425" max="7425" width="6.453125" style="15" bestFit="1" customWidth="1"/>
    <col min="7426" max="7426" width="14.1796875" style="15" customWidth="1"/>
    <col min="7427" max="7427" width="29.81640625" style="15" bestFit="1" customWidth="1"/>
    <col min="7428" max="7428" width="6.54296875" style="15" bestFit="1" customWidth="1"/>
    <col min="7429" max="7429" width="7" style="15" customWidth="1"/>
    <col min="7430" max="7430" width="14" style="15" customWidth="1"/>
    <col min="7431" max="7432" width="0" style="15" hidden="1" customWidth="1"/>
    <col min="7433" max="7680" width="9.1796875" style="15"/>
    <col min="7681" max="7681" width="6.453125" style="15" bestFit="1" customWidth="1"/>
    <col min="7682" max="7682" width="14.1796875" style="15" customWidth="1"/>
    <col min="7683" max="7683" width="29.81640625" style="15" bestFit="1" customWidth="1"/>
    <col min="7684" max="7684" width="6.54296875" style="15" bestFit="1" customWidth="1"/>
    <col min="7685" max="7685" width="7" style="15" customWidth="1"/>
    <col min="7686" max="7686" width="14" style="15" customWidth="1"/>
    <col min="7687" max="7688" width="0" style="15" hidden="1" customWidth="1"/>
    <col min="7689" max="7936" width="9.1796875" style="15"/>
    <col min="7937" max="7937" width="6.453125" style="15" bestFit="1" customWidth="1"/>
    <col min="7938" max="7938" width="14.1796875" style="15" customWidth="1"/>
    <col min="7939" max="7939" width="29.81640625" style="15" bestFit="1" customWidth="1"/>
    <col min="7940" max="7940" width="6.54296875" style="15" bestFit="1" customWidth="1"/>
    <col min="7941" max="7941" width="7" style="15" customWidth="1"/>
    <col min="7942" max="7942" width="14" style="15" customWidth="1"/>
    <col min="7943" max="7944" width="0" style="15" hidden="1" customWidth="1"/>
    <col min="7945" max="8192" width="9.1796875" style="15"/>
    <col min="8193" max="8193" width="6.453125" style="15" bestFit="1" customWidth="1"/>
    <col min="8194" max="8194" width="14.1796875" style="15" customWidth="1"/>
    <col min="8195" max="8195" width="29.81640625" style="15" bestFit="1" customWidth="1"/>
    <col min="8196" max="8196" width="6.54296875" style="15" bestFit="1" customWidth="1"/>
    <col min="8197" max="8197" width="7" style="15" customWidth="1"/>
    <col min="8198" max="8198" width="14" style="15" customWidth="1"/>
    <col min="8199" max="8200" width="0" style="15" hidden="1" customWidth="1"/>
    <col min="8201" max="8448" width="9.1796875" style="15"/>
    <col min="8449" max="8449" width="6.453125" style="15" bestFit="1" customWidth="1"/>
    <col min="8450" max="8450" width="14.1796875" style="15" customWidth="1"/>
    <col min="8451" max="8451" width="29.81640625" style="15" bestFit="1" customWidth="1"/>
    <col min="8452" max="8452" width="6.54296875" style="15" bestFit="1" customWidth="1"/>
    <col min="8453" max="8453" width="7" style="15" customWidth="1"/>
    <col min="8454" max="8454" width="14" style="15" customWidth="1"/>
    <col min="8455" max="8456" width="0" style="15" hidden="1" customWidth="1"/>
    <col min="8457" max="8704" width="9.1796875" style="15"/>
    <col min="8705" max="8705" width="6.453125" style="15" bestFit="1" customWidth="1"/>
    <col min="8706" max="8706" width="14.1796875" style="15" customWidth="1"/>
    <col min="8707" max="8707" width="29.81640625" style="15" bestFit="1" customWidth="1"/>
    <col min="8708" max="8708" width="6.54296875" style="15" bestFit="1" customWidth="1"/>
    <col min="8709" max="8709" width="7" style="15" customWidth="1"/>
    <col min="8710" max="8710" width="14" style="15" customWidth="1"/>
    <col min="8711" max="8712" width="0" style="15" hidden="1" customWidth="1"/>
    <col min="8713" max="8960" width="9.1796875" style="15"/>
    <col min="8961" max="8961" width="6.453125" style="15" bestFit="1" customWidth="1"/>
    <col min="8962" max="8962" width="14.1796875" style="15" customWidth="1"/>
    <col min="8963" max="8963" width="29.81640625" style="15" bestFit="1" customWidth="1"/>
    <col min="8964" max="8964" width="6.54296875" style="15" bestFit="1" customWidth="1"/>
    <col min="8965" max="8965" width="7" style="15" customWidth="1"/>
    <col min="8966" max="8966" width="14" style="15" customWidth="1"/>
    <col min="8967" max="8968" width="0" style="15" hidden="1" customWidth="1"/>
    <col min="8969" max="9216" width="9.1796875" style="15"/>
    <col min="9217" max="9217" width="6.453125" style="15" bestFit="1" customWidth="1"/>
    <col min="9218" max="9218" width="14.1796875" style="15" customWidth="1"/>
    <col min="9219" max="9219" width="29.81640625" style="15" bestFit="1" customWidth="1"/>
    <col min="9220" max="9220" width="6.54296875" style="15" bestFit="1" customWidth="1"/>
    <col min="9221" max="9221" width="7" style="15" customWidth="1"/>
    <col min="9222" max="9222" width="14" style="15" customWidth="1"/>
    <col min="9223" max="9224" width="0" style="15" hidden="1" customWidth="1"/>
    <col min="9225" max="9472" width="9.1796875" style="15"/>
    <col min="9473" max="9473" width="6.453125" style="15" bestFit="1" customWidth="1"/>
    <col min="9474" max="9474" width="14.1796875" style="15" customWidth="1"/>
    <col min="9475" max="9475" width="29.81640625" style="15" bestFit="1" customWidth="1"/>
    <col min="9476" max="9476" width="6.54296875" style="15" bestFit="1" customWidth="1"/>
    <col min="9477" max="9477" width="7" style="15" customWidth="1"/>
    <col min="9478" max="9478" width="14" style="15" customWidth="1"/>
    <col min="9479" max="9480" width="0" style="15" hidden="1" customWidth="1"/>
    <col min="9481" max="9728" width="9.1796875" style="15"/>
    <col min="9729" max="9729" width="6.453125" style="15" bestFit="1" customWidth="1"/>
    <col min="9730" max="9730" width="14.1796875" style="15" customWidth="1"/>
    <col min="9731" max="9731" width="29.81640625" style="15" bestFit="1" customWidth="1"/>
    <col min="9732" max="9732" width="6.54296875" style="15" bestFit="1" customWidth="1"/>
    <col min="9733" max="9733" width="7" style="15" customWidth="1"/>
    <col min="9734" max="9734" width="14" style="15" customWidth="1"/>
    <col min="9735" max="9736" width="0" style="15" hidden="1" customWidth="1"/>
    <col min="9737" max="9984" width="9.1796875" style="15"/>
    <col min="9985" max="9985" width="6.453125" style="15" bestFit="1" customWidth="1"/>
    <col min="9986" max="9986" width="14.1796875" style="15" customWidth="1"/>
    <col min="9987" max="9987" width="29.81640625" style="15" bestFit="1" customWidth="1"/>
    <col min="9988" max="9988" width="6.54296875" style="15" bestFit="1" customWidth="1"/>
    <col min="9989" max="9989" width="7" style="15" customWidth="1"/>
    <col min="9990" max="9990" width="14" style="15" customWidth="1"/>
    <col min="9991" max="9992" width="0" style="15" hidden="1" customWidth="1"/>
    <col min="9993" max="10240" width="9.1796875" style="15"/>
    <col min="10241" max="10241" width="6.453125" style="15" bestFit="1" customWidth="1"/>
    <col min="10242" max="10242" width="14.1796875" style="15" customWidth="1"/>
    <col min="10243" max="10243" width="29.81640625" style="15" bestFit="1" customWidth="1"/>
    <col min="10244" max="10244" width="6.54296875" style="15" bestFit="1" customWidth="1"/>
    <col min="10245" max="10245" width="7" style="15" customWidth="1"/>
    <col min="10246" max="10246" width="14" style="15" customWidth="1"/>
    <col min="10247" max="10248" width="0" style="15" hidden="1" customWidth="1"/>
    <col min="10249" max="10496" width="9.1796875" style="15"/>
    <col min="10497" max="10497" width="6.453125" style="15" bestFit="1" customWidth="1"/>
    <col min="10498" max="10498" width="14.1796875" style="15" customWidth="1"/>
    <col min="10499" max="10499" width="29.81640625" style="15" bestFit="1" customWidth="1"/>
    <col min="10500" max="10500" width="6.54296875" style="15" bestFit="1" customWidth="1"/>
    <col min="10501" max="10501" width="7" style="15" customWidth="1"/>
    <col min="10502" max="10502" width="14" style="15" customWidth="1"/>
    <col min="10503" max="10504" width="0" style="15" hidden="1" customWidth="1"/>
    <col min="10505" max="10752" width="9.1796875" style="15"/>
    <col min="10753" max="10753" width="6.453125" style="15" bestFit="1" customWidth="1"/>
    <col min="10754" max="10754" width="14.1796875" style="15" customWidth="1"/>
    <col min="10755" max="10755" width="29.81640625" style="15" bestFit="1" customWidth="1"/>
    <col min="10756" max="10756" width="6.54296875" style="15" bestFit="1" customWidth="1"/>
    <col min="10757" max="10757" width="7" style="15" customWidth="1"/>
    <col min="10758" max="10758" width="14" style="15" customWidth="1"/>
    <col min="10759" max="10760" width="0" style="15" hidden="1" customWidth="1"/>
    <col min="10761" max="11008" width="9.1796875" style="15"/>
    <col min="11009" max="11009" width="6.453125" style="15" bestFit="1" customWidth="1"/>
    <col min="11010" max="11010" width="14.1796875" style="15" customWidth="1"/>
    <col min="11011" max="11011" width="29.81640625" style="15" bestFit="1" customWidth="1"/>
    <col min="11012" max="11012" width="6.54296875" style="15" bestFit="1" customWidth="1"/>
    <col min="11013" max="11013" width="7" style="15" customWidth="1"/>
    <col min="11014" max="11014" width="14" style="15" customWidth="1"/>
    <col min="11015" max="11016" width="0" style="15" hidden="1" customWidth="1"/>
    <col min="11017" max="11264" width="9.1796875" style="15"/>
    <col min="11265" max="11265" width="6.453125" style="15" bestFit="1" customWidth="1"/>
    <col min="11266" max="11266" width="14.1796875" style="15" customWidth="1"/>
    <col min="11267" max="11267" width="29.81640625" style="15" bestFit="1" customWidth="1"/>
    <col min="11268" max="11268" width="6.54296875" style="15" bestFit="1" customWidth="1"/>
    <col min="11269" max="11269" width="7" style="15" customWidth="1"/>
    <col min="11270" max="11270" width="14" style="15" customWidth="1"/>
    <col min="11271" max="11272" width="0" style="15" hidden="1" customWidth="1"/>
    <col min="11273" max="11520" width="9.1796875" style="15"/>
    <col min="11521" max="11521" width="6.453125" style="15" bestFit="1" customWidth="1"/>
    <col min="11522" max="11522" width="14.1796875" style="15" customWidth="1"/>
    <col min="11523" max="11523" width="29.81640625" style="15" bestFit="1" customWidth="1"/>
    <col min="11524" max="11524" width="6.54296875" style="15" bestFit="1" customWidth="1"/>
    <col min="11525" max="11525" width="7" style="15" customWidth="1"/>
    <col min="11526" max="11526" width="14" style="15" customWidth="1"/>
    <col min="11527" max="11528" width="0" style="15" hidden="1" customWidth="1"/>
    <col min="11529" max="11776" width="9.1796875" style="15"/>
    <col min="11777" max="11777" width="6.453125" style="15" bestFit="1" customWidth="1"/>
    <col min="11778" max="11778" width="14.1796875" style="15" customWidth="1"/>
    <col min="11779" max="11779" width="29.81640625" style="15" bestFit="1" customWidth="1"/>
    <col min="11780" max="11780" width="6.54296875" style="15" bestFit="1" customWidth="1"/>
    <col min="11781" max="11781" width="7" style="15" customWidth="1"/>
    <col min="11782" max="11782" width="14" style="15" customWidth="1"/>
    <col min="11783" max="11784" width="0" style="15" hidden="1" customWidth="1"/>
    <col min="11785" max="12032" width="9.1796875" style="15"/>
    <col min="12033" max="12033" width="6.453125" style="15" bestFit="1" customWidth="1"/>
    <col min="12034" max="12034" width="14.1796875" style="15" customWidth="1"/>
    <col min="12035" max="12035" width="29.81640625" style="15" bestFit="1" customWidth="1"/>
    <col min="12036" max="12036" width="6.54296875" style="15" bestFit="1" customWidth="1"/>
    <col min="12037" max="12037" width="7" style="15" customWidth="1"/>
    <col min="12038" max="12038" width="14" style="15" customWidth="1"/>
    <col min="12039" max="12040" width="0" style="15" hidden="1" customWidth="1"/>
    <col min="12041" max="12288" width="9.1796875" style="15"/>
    <col min="12289" max="12289" width="6.453125" style="15" bestFit="1" customWidth="1"/>
    <col min="12290" max="12290" width="14.1796875" style="15" customWidth="1"/>
    <col min="12291" max="12291" width="29.81640625" style="15" bestFit="1" customWidth="1"/>
    <col min="12292" max="12292" width="6.54296875" style="15" bestFit="1" customWidth="1"/>
    <col min="12293" max="12293" width="7" style="15" customWidth="1"/>
    <col min="12294" max="12294" width="14" style="15" customWidth="1"/>
    <col min="12295" max="12296" width="0" style="15" hidden="1" customWidth="1"/>
    <col min="12297" max="12544" width="9.1796875" style="15"/>
    <col min="12545" max="12545" width="6.453125" style="15" bestFit="1" customWidth="1"/>
    <col min="12546" max="12546" width="14.1796875" style="15" customWidth="1"/>
    <col min="12547" max="12547" width="29.81640625" style="15" bestFit="1" customWidth="1"/>
    <col min="12548" max="12548" width="6.54296875" style="15" bestFit="1" customWidth="1"/>
    <col min="12549" max="12549" width="7" style="15" customWidth="1"/>
    <col min="12550" max="12550" width="14" style="15" customWidth="1"/>
    <col min="12551" max="12552" width="0" style="15" hidden="1" customWidth="1"/>
    <col min="12553" max="12800" width="9.1796875" style="15"/>
    <col min="12801" max="12801" width="6.453125" style="15" bestFit="1" customWidth="1"/>
    <col min="12802" max="12802" width="14.1796875" style="15" customWidth="1"/>
    <col min="12803" max="12803" width="29.81640625" style="15" bestFit="1" customWidth="1"/>
    <col min="12804" max="12804" width="6.54296875" style="15" bestFit="1" customWidth="1"/>
    <col min="12805" max="12805" width="7" style="15" customWidth="1"/>
    <col min="12806" max="12806" width="14" style="15" customWidth="1"/>
    <col min="12807" max="12808" width="0" style="15" hidden="1" customWidth="1"/>
    <col min="12809" max="13056" width="9.1796875" style="15"/>
    <col min="13057" max="13057" width="6.453125" style="15" bestFit="1" customWidth="1"/>
    <col min="13058" max="13058" width="14.1796875" style="15" customWidth="1"/>
    <col min="13059" max="13059" width="29.81640625" style="15" bestFit="1" customWidth="1"/>
    <col min="13060" max="13060" width="6.54296875" style="15" bestFit="1" customWidth="1"/>
    <col min="13061" max="13061" width="7" style="15" customWidth="1"/>
    <col min="13062" max="13062" width="14" style="15" customWidth="1"/>
    <col min="13063" max="13064" width="0" style="15" hidden="1" customWidth="1"/>
    <col min="13065" max="13312" width="9.1796875" style="15"/>
    <col min="13313" max="13313" width="6.453125" style="15" bestFit="1" customWidth="1"/>
    <col min="13314" max="13314" width="14.1796875" style="15" customWidth="1"/>
    <col min="13315" max="13315" width="29.81640625" style="15" bestFit="1" customWidth="1"/>
    <col min="13316" max="13316" width="6.54296875" style="15" bestFit="1" customWidth="1"/>
    <col min="13317" max="13317" width="7" style="15" customWidth="1"/>
    <col min="13318" max="13318" width="14" style="15" customWidth="1"/>
    <col min="13319" max="13320" width="0" style="15" hidden="1" customWidth="1"/>
    <col min="13321" max="13568" width="9.1796875" style="15"/>
    <col min="13569" max="13569" width="6.453125" style="15" bestFit="1" customWidth="1"/>
    <col min="13570" max="13570" width="14.1796875" style="15" customWidth="1"/>
    <col min="13571" max="13571" width="29.81640625" style="15" bestFit="1" customWidth="1"/>
    <col min="13572" max="13572" width="6.54296875" style="15" bestFit="1" customWidth="1"/>
    <col min="13573" max="13573" width="7" style="15" customWidth="1"/>
    <col min="13574" max="13574" width="14" style="15" customWidth="1"/>
    <col min="13575" max="13576" width="0" style="15" hidden="1" customWidth="1"/>
    <col min="13577" max="13824" width="9.1796875" style="15"/>
    <col min="13825" max="13825" width="6.453125" style="15" bestFit="1" customWidth="1"/>
    <col min="13826" max="13826" width="14.1796875" style="15" customWidth="1"/>
    <col min="13827" max="13827" width="29.81640625" style="15" bestFit="1" customWidth="1"/>
    <col min="13828" max="13828" width="6.54296875" style="15" bestFit="1" customWidth="1"/>
    <col min="13829" max="13829" width="7" style="15" customWidth="1"/>
    <col min="13830" max="13830" width="14" style="15" customWidth="1"/>
    <col min="13831" max="13832" width="0" style="15" hidden="1" customWidth="1"/>
    <col min="13833" max="14080" width="9.1796875" style="15"/>
    <col min="14081" max="14081" width="6.453125" style="15" bestFit="1" customWidth="1"/>
    <col min="14082" max="14082" width="14.1796875" style="15" customWidth="1"/>
    <col min="14083" max="14083" width="29.81640625" style="15" bestFit="1" customWidth="1"/>
    <col min="14084" max="14084" width="6.54296875" style="15" bestFit="1" customWidth="1"/>
    <col min="14085" max="14085" width="7" style="15" customWidth="1"/>
    <col min="14086" max="14086" width="14" style="15" customWidth="1"/>
    <col min="14087" max="14088" width="0" style="15" hidden="1" customWidth="1"/>
    <col min="14089" max="14336" width="9.1796875" style="15"/>
    <col min="14337" max="14337" width="6.453125" style="15" bestFit="1" customWidth="1"/>
    <col min="14338" max="14338" width="14.1796875" style="15" customWidth="1"/>
    <col min="14339" max="14339" width="29.81640625" style="15" bestFit="1" customWidth="1"/>
    <col min="14340" max="14340" width="6.54296875" style="15" bestFit="1" customWidth="1"/>
    <col min="14341" max="14341" width="7" style="15" customWidth="1"/>
    <col min="14342" max="14342" width="14" style="15" customWidth="1"/>
    <col min="14343" max="14344" width="0" style="15" hidden="1" customWidth="1"/>
    <col min="14345" max="14592" width="9.1796875" style="15"/>
    <col min="14593" max="14593" width="6.453125" style="15" bestFit="1" customWidth="1"/>
    <col min="14594" max="14594" width="14.1796875" style="15" customWidth="1"/>
    <col min="14595" max="14595" width="29.81640625" style="15" bestFit="1" customWidth="1"/>
    <col min="14596" max="14596" width="6.54296875" style="15" bestFit="1" customWidth="1"/>
    <col min="14597" max="14597" width="7" style="15" customWidth="1"/>
    <col min="14598" max="14598" width="14" style="15" customWidth="1"/>
    <col min="14599" max="14600" width="0" style="15" hidden="1" customWidth="1"/>
    <col min="14601" max="14848" width="9.1796875" style="15"/>
    <col min="14849" max="14849" width="6.453125" style="15" bestFit="1" customWidth="1"/>
    <col min="14850" max="14850" width="14.1796875" style="15" customWidth="1"/>
    <col min="14851" max="14851" width="29.81640625" style="15" bestFit="1" customWidth="1"/>
    <col min="14852" max="14852" width="6.54296875" style="15" bestFit="1" customWidth="1"/>
    <col min="14853" max="14853" width="7" style="15" customWidth="1"/>
    <col min="14854" max="14854" width="14" style="15" customWidth="1"/>
    <col min="14855" max="14856" width="0" style="15" hidden="1" customWidth="1"/>
    <col min="14857" max="15104" width="9.1796875" style="15"/>
    <col min="15105" max="15105" width="6.453125" style="15" bestFit="1" customWidth="1"/>
    <col min="15106" max="15106" width="14.1796875" style="15" customWidth="1"/>
    <col min="15107" max="15107" width="29.81640625" style="15" bestFit="1" customWidth="1"/>
    <col min="15108" max="15108" width="6.54296875" style="15" bestFit="1" customWidth="1"/>
    <col min="15109" max="15109" width="7" style="15" customWidth="1"/>
    <col min="15110" max="15110" width="14" style="15" customWidth="1"/>
    <col min="15111" max="15112" width="0" style="15" hidden="1" customWidth="1"/>
    <col min="15113" max="15360" width="9.1796875" style="15"/>
    <col min="15361" max="15361" width="6.453125" style="15" bestFit="1" customWidth="1"/>
    <col min="15362" max="15362" width="14.1796875" style="15" customWidth="1"/>
    <col min="15363" max="15363" width="29.81640625" style="15" bestFit="1" customWidth="1"/>
    <col min="15364" max="15364" width="6.54296875" style="15" bestFit="1" customWidth="1"/>
    <col min="15365" max="15365" width="7" style="15" customWidth="1"/>
    <col min="15366" max="15366" width="14" style="15" customWidth="1"/>
    <col min="15367" max="15368" width="0" style="15" hidden="1" customWidth="1"/>
    <col min="15369" max="15616" width="9.1796875" style="15"/>
    <col min="15617" max="15617" width="6.453125" style="15" bestFit="1" customWidth="1"/>
    <col min="15618" max="15618" width="14.1796875" style="15" customWidth="1"/>
    <col min="15619" max="15619" width="29.81640625" style="15" bestFit="1" customWidth="1"/>
    <col min="15620" max="15620" width="6.54296875" style="15" bestFit="1" customWidth="1"/>
    <col min="15621" max="15621" width="7" style="15" customWidth="1"/>
    <col min="15622" max="15622" width="14" style="15" customWidth="1"/>
    <col min="15623" max="15624" width="0" style="15" hidden="1" customWidth="1"/>
    <col min="15625" max="15872" width="9.1796875" style="15"/>
    <col min="15873" max="15873" width="6.453125" style="15" bestFit="1" customWidth="1"/>
    <col min="15874" max="15874" width="14.1796875" style="15" customWidth="1"/>
    <col min="15875" max="15875" width="29.81640625" style="15" bestFit="1" customWidth="1"/>
    <col min="15876" max="15876" width="6.54296875" style="15" bestFit="1" customWidth="1"/>
    <col min="15877" max="15877" width="7" style="15" customWidth="1"/>
    <col min="15878" max="15878" width="14" style="15" customWidth="1"/>
    <col min="15879" max="15880" width="0" style="15" hidden="1" customWidth="1"/>
    <col min="15881" max="16128" width="9.1796875" style="15"/>
    <col min="16129" max="16129" width="6.453125" style="15" bestFit="1" customWidth="1"/>
    <col min="16130" max="16130" width="14.1796875" style="15" customWidth="1"/>
    <col min="16131" max="16131" width="29.81640625" style="15" bestFit="1" customWidth="1"/>
    <col min="16132" max="16132" width="6.54296875" style="15" bestFit="1" customWidth="1"/>
    <col min="16133" max="16133" width="7" style="15" customWidth="1"/>
    <col min="16134" max="16134" width="14" style="15" customWidth="1"/>
    <col min="16135" max="16136" width="0" style="15" hidden="1" customWidth="1"/>
    <col min="16137" max="16384" width="9.1796875" style="15"/>
  </cols>
  <sheetData>
    <row r="1" spans="1:9" s="15" customFormat="1" x14ac:dyDescent="0.3">
      <c r="A1" s="44"/>
      <c r="B1" s="44"/>
      <c r="C1" s="44"/>
      <c r="D1" s="44"/>
      <c r="E1" s="2"/>
      <c r="F1" s="2"/>
      <c r="G1" s="2"/>
      <c r="H1" s="2"/>
      <c r="I1" s="2"/>
    </row>
    <row r="2" spans="1:9" s="15" customFormat="1" x14ac:dyDescent="0.3">
      <c r="A2" s="3"/>
      <c r="B2" s="3"/>
      <c r="C2" s="1"/>
      <c r="D2" s="2"/>
      <c r="E2" s="2"/>
      <c r="F2" s="2"/>
      <c r="G2" s="2"/>
      <c r="H2" s="2"/>
      <c r="I2" s="2"/>
    </row>
    <row r="3" spans="1:9" s="15" customFormat="1" ht="18" customHeight="1" x14ac:dyDescent="0.3">
      <c r="A3" s="59" t="s">
        <v>0</v>
      </c>
      <c r="B3" s="59"/>
      <c r="C3" s="4">
        <f>AVERAGE(E16:E88)</f>
        <v>9.1780821917808222</v>
      </c>
      <c r="D3" s="2"/>
      <c r="E3" s="2"/>
      <c r="F3" s="2"/>
      <c r="G3" s="2"/>
      <c r="H3" s="2"/>
      <c r="I3" s="2"/>
    </row>
    <row r="4" spans="1:9" s="15" customFormat="1" ht="18" customHeight="1" x14ac:dyDescent="0.3">
      <c r="A4" s="5" t="s">
        <v>1</v>
      </c>
      <c r="B4" s="5" t="s">
        <v>2</v>
      </c>
      <c r="C4" s="6" t="s">
        <v>3</v>
      </c>
      <c r="D4" s="2"/>
      <c r="E4" s="2"/>
      <c r="F4" s="2"/>
      <c r="G4" s="2"/>
      <c r="H4" s="2"/>
      <c r="I4" s="2"/>
    </row>
    <row r="5" spans="1:9" s="15" customFormat="1" ht="18" customHeight="1" x14ac:dyDescent="0.3">
      <c r="A5" s="7" t="s">
        <v>4</v>
      </c>
      <c r="B5" s="7" t="s">
        <v>5</v>
      </c>
      <c r="C5" s="8">
        <f>COUNTIF(F16:F88,"S")</f>
        <v>7</v>
      </c>
      <c r="D5" s="2"/>
      <c r="E5" s="2"/>
      <c r="F5" s="2"/>
      <c r="G5" s="2"/>
      <c r="H5" s="2"/>
      <c r="I5" s="2"/>
    </row>
    <row r="6" spans="1:9" s="15" customFormat="1" x14ac:dyDescent="0.3">
      <c r="A6" s="9" t="s">
        <v>6</v>
      </c>
      <c r="B6" s="7" t="s">
        <v>7</v>
      </c>
      <c r="C6" s="8">
        <f>COUNTIF(F16:F88,"A")</f>
        <v>24</v>
      </c>
      <c r="D6" s="2"/>
      <c r="E6" s="2"/>
      <c r="F6" s="2"/>
      <c r="G6" s="2"/>
      <c r="H6" s="2"/>
      <c r="I6" s="2"/>
    </row>
    <row r="7" spans="1:9" s="15" customFormat="1" x14ac:dyDescent="0.3">
      <c r="A7" s="9" t="s">
        <v>8</v>
      </c>
      <c r="B7" s="7" t="s">
        <v>9</v>
      </c>
      <c r="C7" s="8">
        <f>COUNTIF(F16:F88,"B")</f>
        <v>4</v>
      </c>
      <c r="D7" s="2"/>
      <c r="E7" s="2"/>
      <c r="F7" s="2"/>
      <c r="G7" s="2"/>
      <c r="H7" s="2"/>
      <c r="I7" s="2"/>
    </row>
    <row r="8" spans="1:9" s="15" customFormat="1" x14ac:dyDescent="0.3">
      <c r="A8" s="10" t="s">
        <v>10</v>
      </c>
      <c r="B8" s="7" t="s">
        <v>11</v>
      </c>
      <c r="C8" s="8">
        <f>COUNTIF(F16:F88,"C")</f>
        <v>16</v>
      </c>
      <c r="D8" s="2"/>
      <c r="E8" s="2"/>
      <c r="F8" s="2"/>
      <c r="G8" s="2"/>
      <c r="H8" s="2"/>
      <c r="I8" s="2"/>
    </row>
    <row r="9" spans="1:9" s="15" customFormat="1" x14ac:dyDescent="0.3">
      <c r="A9" s="10" t="s">
        <v>12</v>
      </c>
      <c r="B9" s="7" t="s">
        <v>13</v>
      </c>
      <c r="C9" s="8">
        <f>COUNTIF(F16:F88,"D")</f>
        <v>21</v>
      </c>
      <c r="D9" s="2"/>
      <c r="E9" s="2"/>
      <c r="F9" s="2"/>
      <c r="G9" s="2"/>
      <c r="H9" s="2"/>
      <c r="I9" s="2"/>
    </row>
    <row r="10" spans="1:9" s="2" customFormat="1" x14ac:dyDescent="0.3">
      <c r="A10" s="47" t="s">
        <v>14</v>
      </c>
      <c r="B10" s="48"/>
      <c r="C10" s="6">
        <f>SUM(C5:C9)</f>
        <v>72</v>
      </c>
    </row>
    <row r="11" spans="1:9" s="2" customFormat="1" x14ac:dyDescent="0.3">
      <c r="A11" s="11"/>
      <c r="B11" s="11"/>
    </row>
    <row r="12" spans="1:9" s="2" customFormat="1" x14ac:dyDescent="0.3">
      <c r="A12" s="11"/>
      <c r="B12" s="11"/>
    </row>
    <row r="13" spans="1:9" s="2" customFormat="1" x14ac:dyDescent="0.3">
      <c r="A13" s="60" t="s">
        <v>15</v>
      </c>
      <c r="B13" s="60"/>
      <c r="C13" s="60"/>
      <c r="D13" s="60"/>
      <c r="E13" s="60" t="s">
        <v>144</v>
      </c>
      <c r="F13" s="60"/>
      <c r="G13" s="22"/>
      <c r="H13" s="23"/>
    </row>
    <row r="14" spans="1:9" s="15" customFormat="1" ht="25.5" customHeight="1" x14ac:dyDescent="0.3">
      <c r="A14" s="61" t="s">
        <v>17</v>
      </c>
      <c r="B14" s="61" t="s">
        <v>18</v>
      </c>
      <c r="C14" s="61" t="s">
        <v>19</v>
      </c>
      <c r="D14" s="24" t="s">
        <v>20</v>
      </c>
      <c r="E14" s="62" t="s">
        <v>21</v>
      </c>
      <c r="F14" s="61" t="s">
        <v>2</v>
      </c>
      <c r="G14" s="26">
        <v>6</v>
      </c>
      <c r="H14" s="26">
        <v>6</v>
      </c>
      <c r="I14" s="2"/>
    </row>
    <row r="15" spans="1:9" s="15" customFormat="1" ht="34.5" customHeight="1" x14ac:dyDescent="0.3">
      <c r="A15" s="57"/>
      <c r="B15" s="57"/>
      <c r="C15" s="57"/>
      <c r="D15" s="25" t="s">
        <v>145</v>
      </c>
      <c r="E15" s="62"/>
      <c r="F15" s="61"/>
      <c r="G15" s="26">
        <v>6</v>
      </c>
      <c r="H15" s="26">
        <v>7</v>
      </c>
      <c r="I15" s="2"/>
    </row>
    <row r="16" spans="1:9" s="15" customFormat="1" x14ac:dyDescent="0.3">
      <c r="A16" s="27">
        <v>201</v>
      </c>
      <c r="B16" s="28" t="s">
        <v>146</v>
      </c>
      <c r="C16" s="29" t="s">
        <v>147</v>
      </c>
      <c r="D16" s="20">
        <v>10</v>
      </c>
      <c r="E16" s="7">
        <f t="shared" ref="E16:E79" si="0">D16</f>
        <v>10</v>
      </c>
      <c r="F16" s="7" t="str">
        <f t="shared" ref="F16:F79" si="1">IF(AND(E16&gt;=17, E16&lt;=20), "S", IF(AND(E16&gt;=12, E16&lt;=16), "A",IF(AND(E16&gt;=8,E16&lt;=11), "B",IF(AND(E16&gt;=5,E16&lt;=7),"C", IF(AND(E16&gt;=0, E16&lt;=4),"D",)))))</f>
        <v>B</v>
      </c>
      <c r="G16" s="26">
        <v>3</v>
      </c>
      <c r="H16" s="26">
        <v>4</v>
      </c>
      <c r="I16" s="2"/>
    </row>
    <row r="17" spans="1:8" s="15" customFormat="1" x14ac:dyDescent="0.3">
      <c r="A17" s="27">
        <v>202</v>
      </c>
      <c r="B17" s="18" t="s">
        <v>148</v>
      </c>
      <c r="C17" s="19" t="s">
        <v>149</v>
      </c>
      <c r="D17" s="20">
        <v>13</v>
      </c>
      <c r="E17" s="7">
        <f t="shared" si="0"/>
        <v>13</v>
      </c>
      <c r="F17" s="7" t="str">
        <f t="shared" si="1"/>
        <v>A</v>
      </c>
      <c r="G17" s="26">
        <v>4</v>
      </c>
      <c r="H17" s="26">
        <v>5</v>
      </c>
    </row>
    <row r="18" spans="1:8" s="15" customFormat="1" x14ac:dyDescent="0.3">
      <c r="A18" s="27">
        <v>203</v>
      </c>
      <c r="B18" s="18" t="s">
        <v>150</v>
      </c>
      <c r="C18" s="19" t="s">
        <v>151</v>
      </c>
      <c r="D18" s="20">
        <v>14</v>
      </c>
      <c r="E18" s="7">
        <f t="shared" si="0"/>
        <v>14</v>
      </c>
      <c r="F18" s="7" t="str">
        <f t="shared" si="1"/>
        <v>A</v>
      </c>
      <c r="G18" s="26">
        <v>4</v>
      </c>
      <c r="H18" s="26">
        <v>7</v>
      </c>
    </row>
    <row r="19" spans="1:8" s="15" customFormat="1" x14ac:dyDescent="0.3">
      <c r="A19" s="27">
        <v>204</v>
      </c>
      <c r="B19" s="18" t="s">
        <v>152</v>
      </c>
      <c r="C19" s="19" t="s">
        <v>153</v>
      </c>
      <c r="D19" s="20">
        <v>2</v>
      </c>
      <c r="E19" s="7">
        <f t="shared" si="0"/>
        <v>2</v>
      </c>
      <c r="F19" s="7" t="str">
        <f t="shared" si="1"/>
        <v>D</v>
      </c>
      <c r="G19" s="26">
        <v>3</v>
      </c>
      <c r="H19" s="26">
        <v>5</v>
      </c>
    </row>
    <row r="20" spans="1:8" s="15" customFormat="1" x14ac:dyDescent="0.3">
      <c r="A20" s="27">
        <v>205</v>
      </c>
      <c r="B20" s="18" t="s">
        <v>154</v>
      </c>
      <c r="C20" s="19" t="s">
        <v>155</v>
      </c>
      <c r="D20" s="20">
        <v>3</v>
      </c>
      <c r="E20" s="7">
        <f t="shared" si="0"/>
        <v>3</v>
      </c>
      <c r="F20" s="7" t="str">
        <f t="shared" si="1"/>
        <v>D</v>
      </c>
      <c r="G20" s="26">
        <v>3</v>
      </c>
      <c r="H20" s="26">
        <v>5</v>
      </c>
    </row>
    <row r="21" spans="1:8" s="15" customFormat="1" x14ac:dyDescent="0.3">
      <c r="A21" s="27">
        <v>206</v>
      </c>
      <c r="B21" s="18" t="s">
        <v>156</v>
      </c>
      <c r="C21" s="19" t="s">
        <v>157</v>
      </c>
      <c r="D21" s="20">
        <v>4</v>
      </c>
      <c r="E21" s="7">
        <f t="shared" si="0"/>
        <v>4</v>
      </c>
      <c r="F21" s="7" t="str">
        <f t="shared" si="1"/>
        <v>D</v>
      </c>
      <c r="G21" s="26">
        <v>6</v>
      </c>
      <c r="H21" s="26">
        <v>7</v>
      </c>
    </row>
    <row r="22" spans="1:8" s="15" customFormat="1" x14ac:dyDescent="0.3">
      <c r="A22" s="27">
        <v>207</v>
      </c>
      <c r="B22" s="18" t="s">
        <v>158</v>
      </c>
      <c r="C22" s="19" t="s">
        <v>159</v>
      </c>
      <c r="D22" s="20">
        <v>7</v>
      </c>
      <c r="E22" s="7">
        <f t="shared" si="0"/>
        <v>7</v>
      </c>
      <c r="F22" s="7" t="str">
        <f t="shared" si="1"/>
        <v>C</v>
      </c>
      <c r="G22" s="26">
        <v>6</v>
      </c>
      <c r="H22" s="26">
        <v>6</v>
      </c>
    </row>
    <row r="23" spans="1:8" s="15" customFormat="1" x14ac:dyDescent="0.3">
      <c r="A23" s="27">
        <v>208</v>
      </c>
      <c r="B23" s="18" t="s">
        <v>160</v>
      </c>
      <c r="C23" s="19" t="s">
        <v>161</v>
      </c>
      <c r="D23" s="20">
        <v>13</v>
      </c>
      <c r="E23" s="7">
        <f t="shared" si="0"/>
        <v>13</v>
      </c>
      <c r="F23" s="7" t="str">
        <f t="shared" si="1"/>
        <v>A</v>
      </c>
      <c r="G23" s="26">
        <v>5</v>
      </c>
      <c r="H23" s="26">
        <v>5</v>
      </c>
    </row>
    <row r="24" spans="1:8" s="15" customFormat="1" x14ac:dyDescent="0.3">
      <c r="A24" s="27">
        <v>209</v>
      </c>
      <c r="B24" s="18" t="s">
        <v>162</v>
      </c>
      <c r="C24" s="19" t="s">
        <v>163</v>
      </c>
      <c r="D24" s="20">
        <v>16</v>
      </c>
      <c r="E24" s="7">
        <f t="shared" si="0"/>
        <v>16</v>
      </c>
      <c r="F24" s="7" t="str">
        <f t="shared" si="1"/>
        <v>A</v>
      </c>
      <c r="G24" s="26">
        <v>8</v>
      </c>
      <c r="H24" s="26">
        <v>6</v>
      </c>
    </row>
    <row r="25" spans="1:8" s="15" customFormat="1" x14ac:dyDescent="0.3">
      <c r="A25" s="27">
        <v>210</v>
      </c>
      <c r="B25" s="18" t="s">
        <v>164</v>
      </c>
      <c r="C25" s="19" t="s">
        <v>165</v>
      </c>
      <c r="D25" s="20">
        <v>18</v>
      </c>
      <c r="E25" s="7">
        <f t="shared" si="0"/>
        <v>18</v>
      </c>
      <c r="F25" s="7" t="str">
        <f t="shared" si="1"/>
        <v>S</v>
      </c>
      <c r="G25" s="26">
        <v>4</v>
      </c>
      <c r="H25" s="26">
        <v>6</v>
      </c>
    </row>
    <row r="26" spans="1:8" s="15" customFormat="1" x14ac:dyDescent="0.3">
      <c r="A26" s="27">
        <v>211</v>
      </c>
      <c r="B26" s="18" t="s">
        <v>166</v>
      </c>
      <c r="C26" s="19" t="s">
        <v>167</v>
      </c>
      <c r="D26" s="20">
        <v>19</v>
      </c>
      <c r="E26" s="7">
        <f t="shared" si="0"/>
        <v>19</v>
      </c>
      <c r="F26" s="7" t="str">
        <f t="shared" si="1"/>
        <v>S</v>
      </c>
      <c r="G26" s="26">
        <v>5</v>
      </c>
      <c r="H26" s="26">
        <v>6</v>
      </c>
    </row>
    <row r="27" spans="1:8" s="15" customFormat="1" x14ac:dyDescent="0.3">
      <c r="A27" s="27">
        <v>212</v>
      </c>
      <c r="B27" s="18" t="s">
        <v>168</v>
      </c>
      <c r="C27" s="19" t="s">
        <v>169</v>
      </c>
      <c r="D27" s="20">
        <v>2</v>
      </c>
      <c r="E27" s="7">
        <f t="shared" si="0"/>
        <v>2</v>
      </c>
      <c r="F27" s="7" t="str">
        <f t="shared" si="1"/>
        <v>D</v>
      </c>
      <c r="G27" s="26">
        <v>3</v>
      </c>
      <c r="H27" s="26">
        <v>7</v>
      </c>
    </row>
    <row r="28" spans="1:8" s="15" customFormat="1" x14ac:dyDescent="0.3">
      <c r="A28" s="27">
        <v>213</v>
      </c>
      <c r="B28" s="18" t="s">
        <v>170</v>
      </c>
      <c r="C28" s="19" t="s">
        <v>171</v>
      </c>
      <c r="D28" s="20">
        <v>4</v>
      </c>
      <c r="E28" s="7">
        <f t="shared" si="0"/>
        <v>4</v>
      </c>
      <c r="F28" s="7" t="str">
        <f t="shared" si="1"/>
        <v>D</v>
      </c>
      <c r="G28" s="26">
        <v>4</v>
      </c>
      <c r="H28" s="26">
        <v>8</v>
      </c>
    </row>
    <row r="29" spans="1:8" s="15" customFormat="1" x14ac:dyDescent="0.3">
      <c r="A29" s="27">
        <v>214</v>
      </c>
      <c r="B29" s="18" t="s">
        <v>172</v>
      </c>
      <c r="C29" s="19" t="s">
        <v>173</v>
      </c>
      <c r="D29" s="20">
        <v>6</v>
      </c>
      <c r="E29" s="7">
        <f t="shared" si="0"/>
        <v>6</v>
      </c>
      <c r="F29" s="7" t="str">
        <f t="shared" si="1"/>
        <v>C</v>
      </c>
      <c r="G29" s="26">
        <v>4</v>
      </c>
      <c r="H29" s="26">
        <v>5</v>
      </c>
    </row>
    <row r="30" spans="1:8" s="15" customFormat="1" x14ac:dyDescent="0.3">
      <c r="A30" s="27">
        <v>215</v>
      </c>
      <c r="B30" s="18" t="s">
        <v>174</v>
      </c>
      <c r="C30" s="19" t="s">
        <v>175</v>
      </c>
      <c r="D30" s="20">
        <v>12</v>
      </c>
      <c r="E30" s="7">
        <f t="shared" si="0"/>
        <v>12</v>
      </c>
      <c r="F30" s="7" t="str">
        <f t="shared" si="1"/>
        <v>A</v>
      </c>
      <c r="G30" s="26">
        <v>4</v>
      </c>
      <c r="H30" s="26">
        <v>5</v>
      </c>
    </row>
    <row r="31" spans="1:8" s="15" customFormat="1" x14ac:dyDescent="0.3">
      <c r="A31" s="27">
        <v>216</v>
      </c>
      <c r="B31" s="18" t="s">
        <v>176</v>
      </c>
      <c r="C31" s="19" t="s">
        <v>177</v>
      </c>
      <c r="D31" s="20">
        <v>18</v>
      </c>
      <c r="E31" s="7">
        <f t="shared" si="0"/>
        <v>18</v>
      </c>
      <c r="F31" s="7" t="str">
        <f t="shared" si="1"/>
        <v>S</v>
      </c>
      <c r="G31" s="26">
        <v>4</v>
      </c>
      <c r="H31" s="26">
        <v>8</v>
      </c>
    </row>
    <row r="32" spans="1:8" s="15" customFormat="1" x14ac:dyDescent="0.3">
      <c r="A32" s="27">
        <v>217</v>
      </c>
      <c r="B32" s="18" t="s">
        <v>178</v>
      </c>
      <c r="C32" s="19" t="s">
        <v>179</v>
      </c>
      <c r="D32" s="20">
        <v>14</v>
      </c>
      <c r="E32" s="7">
        <f t="shared" si="0"/>
        <v>14</v>
      </c>
      <c r="F32" s="7" t="str">
        <f t="shared" si="1"/>
        <v>A</v>
      </c>
      <c r="G32" s="26">
        <v>7</v>
      </c>
      <c r="H32" s="26">
        <v>8</v>
      </c>
    </row>
    <row r="33" spans="1:8" s="15" customFormat="1" x14ac:dyDescent="0.3">
      <c r="A33" s="27">
        <v>218</v>
      </c>
      <c r="B33" s="18" t="s">
        <v>180</v>
      </c>
      <c r="C33" s="19" t="s">
        <v>181</v>
      </c>
      <c r="D33" s="20">
        <v>2</v>
      </c>
      <c r="E33" s="7">
        <f t="shared" si="0"/>
        <v>2</v>
      </c>
      <c r="F33" s="7" t="str">
        <f t="shared" si="1"/>
        <v>D</v>
      </c>
      <c r="G33" s="26">
        <v>2</v>
      </c>
      <c r="H33" s="26">
        <v>4</v>
      </c>
    </row>
    <row r="34" spans="1:8" s="15" customFormat="1" x14ac:dyDescent="0.3">
      <c r="A34" s="27">
        <v>219</v>
      </c>
      <c r="B34" s="18" t="s">
        <v>182</v>
      </c>
      <c r="C34" s="19" t="s">
        <v>183</v>
      </c>
      <c r="D34" s="20">
        <v>13</v>
      </c>
      <c r="E34" s="7">
        <f t="shared" si="0"/>
        <v>13</v>
      </c>
      <c r="F34" s="7" t="str">
        <f t="shared" si="1"/>
        <v>A</v>
      </c>
      <c r="G34" s="26">
        <v>8</v>
      </c>
      <c r="H34" s="26">
        <v>9</v>
      </c>
    </row>
    <row r="35" spans="1:8" s="15" customFormat="1" x14ac:dyDescent="0.3">
      <c r="A35" s="27">
        <v>220</v>
      </c>
      <c r="B35" s="18" t="s">
        <v>184</v>
      </c>
      <c r="C35" s="19" t="s">
        <v>185</v>
      </c>
      <c r="D35" s="20">
        <v>5</v>
      </c>
      <c r="E35" s="7">
        <f t="shared" si="0"/>
        <v>5</v>
      </c>
      <c r="F35" s="7" t="str">
        <f t="shared" si="1"/>
        <v>C</v>
      </c>
      <c r="G35" s="26">
        <v>3</v>
      </c>
      <c r="H35" s="26">
        <v>4</v>
      </c>
    </row>
    <row r="36" spans="1:8" s="15" customFormat="1" x14ac:dyDescent="0.3">
      <c r="A36" s="27">
        <v>221</v>
      </c>
      <c r="B36" s="18" t="s">
        <v>186</v>
      </c>
      <c r="C36" s="19" t="s">
        <v>187</v>
      </c>
      <c r="D36" s="20">
        <v>6</v>
      </c>
      <c r="E36" s="7">
        <f t="shared" si="0"/>
        <v>6</v>
      </c>
      <c r="F36" s="7" t="str">
        <f t="shared" si="1"/>
        <v>C</v>
      </c>
      <c r="G36" s="26">
        <v>3</v>
      </c>
      <c r="H36" s="26">
        <v>6</v>
      </c>
    </row>
    <row r="37" spans="1:8" s="15" customFormat="1" x14ac:dyDescent="0.3">
      <c r="A37" s="27">
        <v>222</v>
      </c>
      <c r="B37" s="18" t="s">
        <v>188</v>
      </c>
      <c r="C37" s="19" t="s">
        <v>189</v>
      </c>
      <c r="D37" s="20">
        <v>10</v>
      </c>
      <c r="E37" s="7">
        <f t="shared" si="0"/>
        <v>10</v>
      </c>
      <c r="F37" s="7" t="str">
        <f t="shared" si="1"/>
        <v>B</v>
      </c>
      <c r="G37" s="26">
        <v>5</v>
      </c>
      <c r="H37" s="26">
        <v>5</v>
      </c>
    </row>
    <row r="38" spans="1:8" s="15" customFormat="1" x14ac:dyDescent="0.3">
      <c r="A38" s="27">
        <v>223</v>
      </c>
      <c r="B38" s="18" t="s">
        <v>190</v>
      </c>
      <c r="C38" s="19" t="s">
        <v>191</v>
      </c>
      <c r="D38" s="20">
        <v>11</v>
      </c>
      <c r="E38" s="7">
        <f t="shared" si="0"/>
        <v>11</v>
      </c>
      <c r="F38" s="7" t="str">
        <f t="shared" si="1"/>
        <v>B</v>
      </c>
      <c r="G38" s="26">
        <v>8</v>
      </c>
      <c r="H38" s="26">
        <v>8</v>
      </c>
    </row>
    <row r="39" spans="1:8" s="15" customFormat="1" x14ac:dyDescent="0.3">
      <c r="A39" s="27">
        <v>224</v>
      </c>
      <c r="B39" s="18" t="s">
        <v>192</v>
      </c>
      <c r="C39" s="19" t="s">
        <v>193</v>
      </c>
      <c r="D39" s="20">
        <v>12</v>
      </c>
      <c r="E39" s="7">
        <f t="shared" si="0"/>
        <v>12</v>
      </c>
      <c r="F39" s="7" t="str">
        <f t="shared" si="1"/>
        <v>A</v>
      </c>
      <c r="G39" s="26">
        <v>7</v>
      </c>
      <c r="H39" s="26">
        <v>7</v>
      </c>
    </row>
    <row r="40" spans="1:8" s="15" customFormat="1" x14ac:dyDescent="0.3">
      <c r="A40" s="27">
        <v>225</v>
      </c>
      <c r="B40" s="18" t="s">
        <v>194</v>
      </c>
      <c r="C40" s="19" t="s">
        <v>195</v>
      </c>
      <c r="D40" s="20">
        <v>16</v>
      </c>
      <c r="E40" s="7">
        <f t="shared" si="0"/>
        <v>16</v>
      </c>
      <c r="F40" s="7" t="str">
        <f t="shared" si="1"/>
        <v>A</v>
      </c>
      <c r="G40" s="26">
        <v>4</v>
      </c>
      <c r="H40" s="26">
        <v>7</v>
      </c>
    </row>
    <row r="41" spans="1:8" s="15" customFormat="1" x14ac:dyDescent="0.3">
      <c r="A41" s="27">
        <v>226</v>
      </c>
      <c r="B41" s="18" t="s">
        <v>196</v>
      </c>
      <c r="C41" s="19" t="s">
        <v>197</v>
      </c>
      <c r="D41" s="20">
        <v>15</v>
      </c>
      <c r="E41" s="7">
        <f t="shared" si="0"/>
        <v>15</v>
      </c>
      <c r="F41" s="7" t="str">
        <f t="shared" si="1"/>
        <v>A</v>
      </c>
      <c r="G41" s="26">
        <v>4</v>
      </c>
      <c r="H41" s="26">
        <v>5</v>
      </c>
    </row>
    <row r="42" spans="1:8" s="15" customFormat="1" x14ac:dyDescent="0.3">
      <c r="A42" s="27">
        <v>227</v>
      </c>
      <c r="B42" s="18" t="s">
        <v>198</v>
      </c>
      <c r="C42" s="19" t="s">
        <v>199</v>
      </c>
      <c r="D42" s="20">
        <v>23</v>
      </c>
      <c r="E42" s="7">
        <f t="shared" si="0"/>
        <v>23</v>
      </c>
      <c r="F42" s="7">
        <f t="shared" si="1"/>
        <v>0</v>
      </c>
      <c r="G42" s="26">
        <v>5</v>
      </c>
      <c r="H42" s="26">
        <v>6</v>
      </c>
    </row>
    <row r="43" spans="1:8" s="15" customFormat="1" x14ac:dyDescent="0.3">
      <c r="A43" s="27">
        <v>228</v>
      </c>
      <c r="B43" s="18" t="s">
        <v>200</v>
      </c>
      <c r="C43" s="19" t="s">
        <v>201</v>
      </c>
      <c r="D43" s="20">
        <v>13</v>
      </c>
      <c r="E43" s="7">
        <f t="shared" si="0"/>
        <v>13</v>
      </c>
      <c r="F43" s="7" t="str">
        <f t="shared" si="1"/>
        <v>A</v>
      </c>
      <c r="G43" s="26">
        <v>7</v>
      </c>
      <c r="H43" s="26">
        <v>8</v>
      </c>
    </row>
    <row r="44" spans="1:8" s="15" customFormat="1" x14ac:dyDescent="0.3">
      <c r="A44" s="27">
        <v>229</v>
      </c>
      <c r="B44" s="18" t="s">
        <v>202</v>
      </c>
      <c r="C44" s="19" t="s">
        <v>203</v>
      </c>
      <c r="D44" s="20">
        <v>2</v>
      </c>
      <c r="E44" s="7">
        <f t="shared" si="0"/>
        <v>2</v>
      </c>
      <c r="F44" s="7" t="str">
        <f t="shared" si="1"/>
        <v>D</v>
      </c>
      <c r="G44" s="26">
        <v>2</v>
      </c>
      <c r="H44" s="26">
        <v>4</v>
      </c>
    </row>
    <row r="45" spans="1:8" s="15" customFormat="1" x14ac:dyDescent="0.3">
      <c r="A45" s="27">
        <v>230</v>
      </c>
      <c r="B45" s="18" t="s">
        <v>204</v>
      </c>
      <c r="C45" s="19" t="s">
        <v>205</v>
      </c>
      <c r="D45" s="20">
        <v>3</v>
      </c>
      <c r="E45" s="7">
        <f t="shared" si="0"/>
        <v>3</v>
      </c>
      <c r="F45" s="7" t="str">
        <f t="shared" si="1"/>
        <v>D</v>
      </c>
      <c r="G45" s="26">
        <v>7</v>
      </c>
      <c r="H45" s="26">
        <v>8</v>
      </c>
    </row>
    <row r="46" spans="1:8" s="15" customFormat="1" x14ac:dyDescent="0.3">
      <c r="A46" s="27">
        <v>231</v>
      </c>
      <c r="B46" s="18" t="s">
        <v>206</v>
      </c>
      <c r="C46" s="19" t="s">
        <v>207</v>
      </c>
      <c r="D46" s="20">
        <v>5</v>
      </c>
      <c r="E46" s="7">
        <f t="shared" si="0"/>
        <v>5</v>
      </c>
      <c r="F46" s="7" t="str">
        <f t="shared" si="1"/>
        <v>C</v>
      </c>
      <c r="G46" s="26">
        <v>7</v>
      </c>
      <c r="H46" s="26">
        <v>9</v>
      </c>
    </row>
    <row r="47" spans="1:8" s="15" customFormat="1" x14ac:dyDescent="0.3">
      <c r="A47" s="27">
        <v>232</v>
      </c>
      <c r="B47" s="18" t="s">
        <v>208</v>
      </c>
      <c r="C47" s="19" t="s">
        <v>209</v>
      </c>
      <c r="D47" s="20">
        <v>6</v>
      </c>
      <c r="E47" s="7">
        <f>D47</f>
        <v>6</v>
      </c>
      <c r="F47" s="7" t="str">
        <f t="shared" si="1"/>
        <v>C</v>
      </c>
      <c r="G47" s="26">
        <v>8</v>
      </c>
      <c r="H47" s="26">
        <v>6</v>
      </c>
    </row>
    <row r="48" spans="1:8" s="15" customFormat="1" x14ac:dyDescent="0.3">
      <c r="A48" s="27">
        <v>233</v>
      </c>
      <c r="B48" s="18" t="s">
        <v>210</v>
      </c>
      <c r="C48" s="19" t="s">
        <v>211</v>
      </c>
      <c r="D48" s="20">
        <v>1</v>
      </c>
      <c r="E48" s="7">
        <f>D48</f>
        <v>1</v>
      </c>
      <c r="F48" s="7" t="str">
        <f t="shared" si="1"/>
        <v>D</v>
      </c>
      <c r="G48" s="26">
        <v>7</v>
      </c>
      <c r="H48" s="26">
        <v>5</v>
      </c>
    </row>
    <row r="49" spans="1:8" s="15" customFormat="1" x14ac:dyDescent="0.3">
      <c r="A49" s="27">
        <v>234</v>
      </c>
      <c r="B49" s="18" t="s">
        <v>212</v>
      </c>
      <c r="C49" s="19" t="s">
        <v>213</v>
      </c>
      <c r="D49" s="20">
        <v>3</v>
      </c>
      <c r="E49" s="7">
        <f t="shared" si="0"/>
        <v>3</v>
      </c>
      <c r="F49" s="7" t="str">
        <f t="shared" si="1"/>
        <v>D</v>
      </c>
      <c r="G49" s="26">
        <v>5</v>
      </c>
      <c r="H49" s="26">
        <v>5</v>
      </c>
    </row>
    <row r="50" spans="1:8" s="15" customFormat="1" x14ac:dyDescent="0.3">
      <c r="A50" s="27">
        <v>235</v>
      </c>
      <c r="B50" s="18" t="s">
        <v>214</v>
      </c>
      <c r="C50" s="19" t="s">
        <v>215</v>
      </c>
      <c r="D50" s="20">
        <v>2</v>
      </c>
      <c r="E50" s="7">
        <f t="shared" si="0"/>
        <v>2</v>
      </c>
      <c r="F50" s="7" t="str">
        <f t="shared" si="1"/>
        <v>D</v>
      </c>
      <c r="G50" s="26">
        <v>6</v>
      </c>
      <c r="H50" s="26">
        <v>5</v>
      </c>
    </row>
    <row r="51" spans="1:8" s="15" customFormat="1" x14ac:dyDescent="0.3">
      <c r="A51" s="27">
        <v>236</v>
      </c>
      <c r="B51" s="18" t="s">
        <v>216</v>
      </c>
      <c r="C51" s="19" t="s">
        <v>217</v>
      </c>
      <c r="D51" s="20">
        <v>6</v>
      </c>
      <c r="E51" s="7">
        <f t="shared" si="0"/>
        <v>6</v>
      </c>
      <c r="F51" s="7" t="str">
        <f t="shared" si="1"/>
        <v>C</v>
      </c>
      <c r="G51" s="26">
        <v>3</v>
      </c>
      <c r="H51" s="26">
        <v>4</v>
      </c>
    </row>
    <row r="52" spans="1:8" s="15" customFormat="1" x14ac:dyDescent="0.3">
      <c r="A52" s="27">
        <v>237</v>
      </c>
      <c r="B52" s="18" t="s">
        <v>218</v>
      </c>
      <c r="C52" s="19" t="s">
        <v>219</v>
      </c>
      <c r="D52" s="20">
        <v>13</v>
      </c>
      <c r="E52" s="7">
        <f t="shared" si="0"/>
        <v>13</v>
      </c>
      <c r="F52" s="7" t="str">
        <f t="shared" si="1"/>
        <v>A</v>
      </c>
      <c r="G52" s="26">
        <v>8</v>
      </c>
      <c r="H52" s="26">
        <v>6</v>
      </c>
    </row>
    <row r="53" spans="1:8" s="15" customFormat="1" x14ac:dyDescent="0.3">
      <c r="A53" s="27">
        <v>238</v>
      </c>
      <c r="B53" s="18" t="s">
        <v>220</v>
      </c>
      <c r="C53" s="19" t="s">
        <v>221</v>
      </c>
      <c r="D53" s="20">
        <v>12</v>
      </c>
      <c r="E53" s="7">
        <f t="shared" si="0"/>
        <v>12</v>
      </c>
      <c r="F53" s="7" t="str">
        <f t="shared" si="1"/>
        <v>A</v>
      </c>
      <c r="G53" s="26">
        <v>6</v>
      </c>
      <c r="H53" s="26">
        <v>6</v>
      </c>
    </row>
    <row r="54" spans="1:8" s="15" customFormat="1" x14ac:dyDescent="0.3">
      <c r="A54" s="27">
        <v>239</v>
      </c>
      <c r="B54" s="18" t="s">
        <v>222</v>
      </c>
      <c r="C54" s="19" t="s">
        <v>223</v>
      </c>
      <c r="D54" s="20">
        <v>14</v>
      </c>
      <c r="E54" s="7">
        <f t="shared" si="0"/>
        <v>14</v>
      </c>
      <c r="F54" s="7" t="str">
        <f t="shared" si="1"/>
        <v>A</v>
      </c>
      <c r="G54" s="26">
        <v>3</v>
      </c>
      <c r="H54" s="26">
        <v>6</v>
      </c>
    </row>
    <row r="55" spans="1:8" s="15" customFormat="1" x14ac:dyDescent="0.3">
      <c r="A55" s="27">
        <v>240</v>
      </c>
      <c r="B55" s="18" t="s">
        <v>224</v>
      </c>
      <c r="C55" s="19" t="s">
        <v>225</v>
      </c>
      <c r="D55" s="20">
        <v>15</v>
      </c>
      <c r="E55" s="7">
        <f t="shared" si="0"/>
        <v>15</v>
      </c>
      <c r="F55" s="7" t="str">
        <f t="shared" si="1"/>
        <v>A</v>
      </c>
      <c r="G55" s="26">
        <v>4</v>
      </c>
      <c r="H55" s="26"/>
    </row>
    <row r="56" spans="1:8" s="15" customFormat="1" x14ac:dyDescent="0.3">
      <c r="A56" s="27">
        <v>241</v>
      </c>
      <c r="B56" s="18" t="s">
        <v>226</v>
      </c>
      <c r="C56" s="19" t="s">
        <v>227</v>
      </c>
      <c r="D56" s="20">
        <v>13</v>
      </c>
      <c r="E56" s="7">
        <f t="shared" si="0"/>
        <v>13</v>
      </c>
      <c r="F56" s="7" t="str">
        <f t="shared" si="1"/>
        <v>A</v>
      </c>
      <c r="G56" s="26">
        <v>7</v>
      </c>
      <c r="H56" s="26">
        <v>8</v>
      </c>
    </row>
    <row r="57" spans="1:8" s="15" customFormat="1" x14ac:dyDescent="0.3">
      <c r="A57" s="27">
        <v>242</v>
      </c>
      <c r="B57" s="18" t="s">
        <v>228</v>
      </c>
      <c r="C57" s="19" t="s">
        <v>229</v>
      </c>
      <c r="D57" s="20">
        <v>12</v>
      </c>
      <c r="E57" s="7">
        <f t="shared" si="0"/>
        <v>12</v>
      </c>
      <c r="F57" s="7" t="str">
        <f t="shared" si="1"/>
        <v>A</v>
      </c>
      <c r="G57" s="26">
        <v>4</v>
      </c>
      <c r="H57" s="26">
        <v>4</v>
      </c>
    </row>
    <row r="58" spans="1:8" s="15" customFormat="1" x14ac:dyDescent="0.3">
      <c r="A58" s="27">
        <v>243</v>
      </c>
      <c r="B58" s="18" t="s">
        <v>230</v>
      </c>
      <c r="C58" s="19" t="s">
        <v>231</v>
      </c>
      <c r="D58" s="20">
        <v>1</v>
      </c>
      <c r="E58" s="7">
        <f t="shared" si="0"/>
        <v>1</v>
      </c>
      <c r="F58" s="7" t="str">
        <f t="shared" si="1"/>
        <v>D</v>
      </c>
      <c r="G58" s="26">
        <v>7</v>
      </c>
      <c r="H58" s="26">
        <v>6</v>
      </c>
    </row>
    <row r="59" spans="1:8" s="15" customFormat="1" x14ac:dyDescent="0.3">
      <c r="A59" s="27">
        <v>244</v>
      </c>
      <c r="B59" s="18" t="s">
        <v>232</v>
      </c>
      <c r="C59" s="19" t="s">
        <v>233</v>
      </c>
      <c r="D59" s="20">
        <v>13</v>
      </c>
      <c r="E59" s="7">
        <f t="shared" si="0"/>
        <v>13</v>
      </c>
      <c r="F59" s="7" t="str">
        <f t="shared" si="1"/>
        <v>A</v>
      </c>
      <c r="G59" s="26">
        <v>6</v>
      </c>
      <c r="H59" s="26">
        <v>6</v>
      </c>
    </row>
    <row r="60" spans="1:8" s="15" customFormat="1" x14ac:dyDescent="0.3">
      <c r="A60" s="27">
        <v>245</v>
      </c>
      <c r="B60" s="18" t="s">
        <v>234</v>
      </c>
      <c r="C60" s="19" t="s">
        <v>235</v>
      </c>
      <c r="D60" s="20">
        <v>15</v>
      </c>
      <c r="E60" s="7">
        <f t="shared" si="0"/>
        <v>15</v>
      </c>
      <c r="F60" s="7" t="str">
        <f t="shared" si="1"/>
        <v>A</v>
      </c>
      <c r="G60" s="26">
        <v>7</v>
      </c>
      <c r="H60" s="26">
        <v>8</v>
      </c>
    </row>
    <row r="61" spans="1:8" s="15" customFormat="1" x14ac:dyDescent="0.3">
      <c r="A61" s="27">
        <v>246</v>
      </c>
      <c r="B61" s="18" t="s">
        <v>236</v>
      </c>
      <c r="C61" s="19" t="s">
        <v>237</v>
      </c>
      <c r="D61" s="20">
        <v>16</v>
      </c>
      <c r="E61" s="7">
        <f t="shared" si="0"/>
        <v>16</v>
      </c>
      <c r="F61" s="7" t="str">
        <f t="shared" si="1"/>
        <v>A</v>
      </c>
      <c r="G61" s="26">
        <v>6</v>
      </c>
      <c r="H61" s="26">
        <v>6</v>
      </c>
    </row>
    <row r="62" spans="1:8" s="15" customFormat="1" x14ac:dyDescent="0.3">
      <c r="A62" s="27">
        <v>247</v>
      </c>
      <c r="B62" s="18" t="s">
        <v>238</v>
      </c>
      <c r="C62" s="19" t="s">
        <v>239</v>
      </c>
      <c r="D62" s="20">
        <v>17</v>
      </c>
      <c r="E62" s="7">
        <f t="shared" si="0"/>
        <v>17</v>
      </c>
      <c r="F62" s="7" t="str">
        <f t="shared" si="1"/>
        <v>S</v>
      </c>
      <c r="G62" s="26">
        <v>4</v>
      </c>
      <c r="H62" s="26">
        <v>5</v>
      </c>
    </row>
    <row r="63" spans="1:8" s="15" customFormat="1" x14ac:dyDescent="0.3">
      <c r="A63" s="27">
        <v>248</v>
      </c>
      <c r="B63" s="18" t="s">
        <v>240</v>
      </c>
      <c r="C63" s="19" t="s">
        <v>241</v>
      </c>
      <c r="D63" s="20">
        <v>2</v>
      </c>
      <c r="E63" s="7">
        <f t="shared" si="0"/>
        <v>2</v>
      </c>
      <c r="F63" s="7" t="str">
        <f t="shared" si="1"/>
        <v>D</v>
      </c>
      <c r="G63" s="26">
        <v>5</v>
      </c>
      <c r="H63" s="26">
        <v>5</v>
      </c>
    </row>
    <row r="64" spans="1:8" s="15" customFormat="1" x14ac:dyDescent="0.3">
      <c r="A64" s="27">
        <v>249</v>
      </c>
      <c r="B64" s="18" t="s">
        <v>242</v>
      </c>
      <c r="C64" s="19" t="s">
        <v>243</v>
      </c>
      <c r="D64" s="20">
        <v>5</v>
      </c>
      <c r="E64" s="7">
        <f t="shared" si="0"/>
        <v>5</v>
      </c>
      <c r="F64" s="7" t="str">
        <f t="shared" si="1"/>
        <v>C</v>
      </c>
      <c r="G64" s="26">
        <v>4</v>
      </c>
      <c r="H64" s="26">
        <v>3</v>
      </c>
    </row>
    <row r="65" spans="1:8" s="15" customFormat="1" x14ac:dyDescent="0.3">
      <c r="A65" s="27">
        <v>250</v>
      </c>
      <c r="B65" s="18" t="s">
        <v>244</v>
      </c>
      <c r="C65" s="19" t="s">
        <v>245</v>
      </c>
      <c r="D65" s="20">
        <v>6</v>
      </c>
      <c r="E65" s="7">
        <f t="shared" si="0"/>
        <v>6</v>
      </c>
      <c r="F65" s="7" t="str">
        <f t="shared" si="1"/>
        <v>C</v>
      </c>
      <c r="G65" s="26">
        <v>9</v>
      </c>
      <c r="H65" s="26">
        <v>5</v>
      </c>
    </row>
    <row r="66" spans="1:8" s="15" customFormat="1" x14ac:dyDescent="0.3">
      <c r="A66" s="27">
        <v>251</v>
      </c>
      <c r="B66" s="18" t="s">
        <v>246</v>
      </c>
      <c r="C66" s="19" t="s">
        <v>247</v>
      </c>
      <c r="D66" s="20">
        <v>7</v>
      </c>
      <c r="E66" s="7">
        <f t="shared" si="0"/>
        <v>7</v>
      </c>
      <c r="F66" s="7" t="str">
        <f t="shared" si="1"/>
        <v>C</v>
      </c>
      <c r="G66" s="26">
        <v>6</v>
      </c>
      <c r="H66" s="26">
        <v>6</v>
      </c>
    </row>
    <row r="67" spans="1:8" s="15" customFormat="1" x14ac:dyDescent="0.3">
      <c r="A67" s="27">
        <v>252</v>
      </c>
      <c r="B67" s="18" t="s">
        <v>248</v>
      </c>
      <c r="C67" s="19" t="s">
        <v>249</v>
      </c>
      <c r="D67" s="20">
        <v>2</v>
      </c>
      <c r="E67" s="7">
        <f t="shared" si="0"/>
        <v>2</v>
      </c>
      <c r="F67" s="7" t="str">
        <f t="shared" si="1"/>
        <v>D</v>
      </c>
      <c r="G67" s="26">
        <v>4</v>
      </c>
      <c r="H67" s="26">
        <v>6</v>
      </c>
    </row>
    <row r="68" spans="1:8" s="15" customFormat="1" x14ac:dyDescent="0.3">
      <c r="A68" s="27">
        <v>253</v>
      </c>
      <c r="B68" s="18" t="s">
        <v>250</v>
      </c>
      <c r="C68" s="19" t="s">
        <v>251</v>
      </c>
      <c r="D68" s="20">
        <v>16</v>
      </c>
      <c r="E68" s="7">
        <f t="shared" si="0"/>
        <v>16</v>
      </c>
      <c r="F68" s="7" t="str">
        <f t="shared" si="1"/>
        <v>A</v>
      </c>
      <c r="G68" s="26">
        <v>6</v>
      </c>
      <c r="H68" s="26">
        <v>5</v>
      </c>
    </row>
    <row r="69" spans="1:8" s="15" customFormat="1" x14ac:dyDescent="0.3">
      <c r="A69" s="27">
        <v>254</v>
      </c>
      <c r="B69" s="18" t="s">
        <v>252</v>
      </c>
      <c r="C69" s="19" t="s">
        <v>253</v>
      </c>
      <c r="D69" s="20">
        <v>18</v>
      </c>
      <c r="E69" s="7">
        <f t="shared" si="0"/>
        <v>18</v>
      </c>
      <c r="F69" s="7" t="str">
        <f t="shared" si="1"/>
        <v>S</v>
      </c>
      <c r="G69" s="26">
        <v>8</v>
      </c>
      <c r="H69" s="26">
        <v>7</v>
      </c>
    </row>
    <row r="70" spans="1:8" s="15" customFormat="1" x14ac:dyDescent="0.3">
      <c r="A70" s="27">
        <v>255</v>
      </c>
      <c r="B70" s="18" t="s">
        <v>254</v>
      </c>
      <c r="C70" s="19" t="s">
        <v>255</v>
      </c>
      <c r="D70" s="20">
        <v>19</v>
      </c>
      <c r="E70" s="7">
        <f t="shared" si="0"/>
        <v>19</v>
      </c>
      <c r="F70" s="7" t="str">
        <f t="shared" si="1"/>
        <v>S</v>
      </c>
      <c r="G70" s="26">
        <v>9</v>
      </c>
      <c r="H70" s="26">
        <v>5</v>
      </c>
    </row>
    <row r="71" spans="1:8" s="15" customFormat="1" x14ac:dyDescent="0.3">
      <c r="A71" s="27">
        <v>256</v>
      </c>
      <c r="B71" s="18" t="s">
        <v>256</v>
      </c>
      <c r="C71" s="19" t="s">
        <v>257</v>
      </c>
      <c r="D71" s="20">
        <v>12</v>
      </c>
      <c r="E71" s="7">
        <f t="shared" si="0"/>
        <v>12</v>
      </c>
      <c r="F71" s="7" t="str">
        <f t="shared" si="1"/>
        <v>A</v>
      </c>
      <c r="G71" s="26">
        <v>3</v>
      </c>
      <c r="H71" s="26">
        <v>4</v>
      </c>
    </row>
    <row r="72" spans="1:8" s="15" customFormat="1" x14ac:dyDescent="0.3">
      <c r="A72" s="27">
        <v>257</v>
      </c>
      <c r="B72" s="18" t="s">
        <v>258</v>
      </c>
      <c r="C72" s="19" t="s">
        <v>259</v>
      </c>
      <c r="D72" s="20">
        <v>19</v>
      </c>
      <c r="E72" s="7">
        <f t="shared" si="0"/>
        <v>19</v>
      </c>
      <c r="F72" s="7" t="str">
        <f t="shared" si="1"/>
        <v>S</v>
      </c>
      <c r="G72" s="26">
        <v>8</v>
      </c>
      <c r="H72" s="26">
        <v>7</v>
      </c>
    </row>
    <row r="73" spans="1:8" s="15" customFormat="1" x14ac:dyDescent="0.3">
      <c r="A73" s="27">
        <v>258</v>
      </c>
      <c r="B73" s="18" t="s">
        <v>260</v>
      </c>
      <c r="C73" s="19" t="s">
        <v>261</v>
      </c>
      <c r="D73" s="20">
        <v>14</v>
      </c>
      <c r="E73" s="7">
        <f t="shared" si="0"/>
        <v>14</v>
      </c>
      <c r="F73" s="7" t="str">
        <f t="shared" si="1"/>
        <v>A</v>
      </c>
      <c r="G73" s="26">
        <v>7</v>
      </c>
      <c r="H73" s="26">
        <v>6</v>
      </c>
    </row>
    <row r="74" spans="1:8" s="15" customFormat="1" x14ac:dyDescent="0.3">
      <c r="A74" s="27">
        <v>259</v>
      </c>
      <c r="B74" s="18" t="s">
        <v>262</v>
      </c>
      <c r="C74" s="19" t="s">
        <v>263</v>
      </c>
      <c r="D74" s="20">
        <v>15</v>
      </c>
      <c r="E74" s="7">
        <f t="shared" si="0"/>
        <v>15</v>
      </c>
      <c r="F74" s="7" t="str">
        <f t="shared" si="1"/>
        <v>A</v>
      </c>
      <c r="G74" s="26">
        <v>8</v>
      </c>
      <c r="H74" s="26">
        <v>5</v>
      </c>
    </row>
    <row r="75" spans="1:8" s="15" customFormat="1" x14ac:dyDescent="0.3">
      <c r="A75" s="27">
        <v>260</v>
      </c>
      <c r="B75" s="18" t="s">
        <v>264</v>
      </c>
      <c r="C75" s="19" t="s">
        <v>265</v>
      </c>
      <c r="D75" s="20">
        <v>2</v>
      </c>
      <c r="E75" s="7">
        <f t="shared" si="0"/>
        <v>2</v>
      </c>
      <c r="F75" s="7" t="str">
        <f t="shared" si="1"/>
        <v>D</v>
      </c>
      <c r="G75" s="26">
        <v>8</v>
      </c>
      <c r="H75" s="26"/>
    </row>
    <row r="76" spans="1:8" s="15" customFormat="1" x14ac:dyDescent="0.3">
      <c r="A76" s="27">
        <v>261</v>
      </c>
      <c r="B76" s="18" t="s">
        <v>266</v>
      </c>
      <c r="C76" s="19" t="s">
        <v>267</v>
      </c>
      <c r="D76" s="20">
        <v>3</v>
      </c>
      <c r="E76" s="7">
        <f t="shared" si="0"/>
        <v>3</v>
      </c>
      <c r="F76" s="7" t="str">
        <f t="shared" si="1"/>
        <v>D</v>
      </c>
      <c r="G76" s="26">
        <v>3</v>
      </c>
      <c r="H76" s="26">
        <v>4</v>
      </c>
    </row>
    <row r="77" spans="1:8" s="15" customFormat="1" x14ac:dyDescent="0.3">
      <c r="A77" s="27">
        <v>262</v>
      </c>
      <c r="B77" s="18" t="s">
        <v>268</v>
      </c>
      <c r="C77" s="19" t="s">
        <v>269</v>
      </c>
      <c r="D77" s="20">
        <v>4</v>
      </c>
      <c r="E77" s="7">
        <f t="shared" si="0"/>
        <v>4</v>
      </c>
      <c r="F77" s="7" t="str">
        <f t="shared" si="1"/>
        <v>D</v>
      </c>
      <c r="G77" s="30"/>
      <c r="H77" s="26"/>
    </row>
    <row r="78" spans="1:8" s="15" customFormat="1" x14ac:dyDescent="0.3">
      <c r="A78" s="27">
        <v>263</v>
      </c>
      <c r="B78" s="18" t="s">
        <v>270</v>
      </c>
      <c r="C78" s="19" t="s">
        <v>271</v>
      </c>
      <c r="D78" s="20">
        <v>5</v>
      </c>
      <c r="E78" s="7">
        <f t="shared" si="0"/>
        <v>5</v>
      </c>
      <c r="F78" s="7" t="str">
        <f t="shared" si="1"/>
        <v>C</v>
      </c>
      <c r="G78" s="2"/>
      <c r="H78" s="2"/>
    </row>
    <row r="79" spans="1:8" s="15" customFormat="1" x14ac:dyDescent="0.3">
      <c r="A79" s="27">
        <v>264</v>
      </c>
      <c r="B79" s="18" t="s">
        <v>272</v>
      </c>
      <c r="C79" s="19" t="s">
        <v>273</v>
      </c>
      <c r="D79" s="20">
        <v>6</v>
      </c>
      <c r="E79" s="7">
        <f t="shared" si="0"/>
        <v>6</v>
      </c>
      <c r="F79" s="7" t="str">
        <f t="shared" si="1"/>
        <v>C</v>
      </c>
      <c r="G79" s="2"/>
      <c r="H79" s="2"/>
    </row>
    <row r="80" spans="1:8" s="15" customFormat="1" x14ac:dyDescent="0.3">
      <c r="A80" s="27">
        <v>265</v>
      </c>
      <c r="B80" s="18" t="s">
        <v>274</v>
      </c>
      <c r="C80" s="19" t="s">
        <v>275</v>
      </c>
      <c r="D80" s="20">
        <v>7</v>
      </c>
      <c r="E80" s="7">
        <f t="shared" ref="E80:E88" si="2">D80</f>
        <v>7</v>
      </c>
      <c r="F80" s="7" t="str">
        <f t="shared" ref="F80:F88" si="3">IF(AND(E80&gt;=17, E80&lt;=20), "S", IF(AND(E80&gt;=12, E80&lt;=16), "A",IF(AND(E80&gt;=8,E80&lt;=11), "B",IF(AND(E80&gt;=5,E80&lt;=7),"C", IF(AND(E80&gt;=0, E80&lt;=4),"D",)))))</f>
        <v>C</v>
      </c>
      <c r="G80" s="2"/>
      <c r="H80" s="2"/>
    </row>
    <row r="81" spans="1:15" x14ac:dyDescent="0.3">
      <c r="A81" s="27">
        <v>266</v>
      </c>
      <c r="B81" s="18" t="s">
        <v>276</v>
      </c>
      <c r="C81" s="19" t="s">
        <v>277</v>
      </c>
      <c r="D81" s="20">
        <v>8</v>
      </c>
      <c r="E81" s="7">
        <f t="shared" si="2"/>
        <v>8</v>
      </c>
      <c r="F81" s="7" t="str">
        <f t="shared" si="3"/>
        <v>B</v>
      </c>
      <c r="G81" s="15"/>
      <c r="H81" s="15"/>
      <c r="I81" s="15"/>
      <c r="J81" s="15"/>
      <c r="K81" s="15"/>
      <c r="L81" s="15"/>
      <c r="M81" s="15"/>
      <c r="N81" s="15"/>
      <c r="O81" s="15"/>
    </row>
    <row r="82" spans="1:15" x14ac:dyDescent="0.3">
      <c r="A82" s="27">
        <v>267</v>
      </c>
      <c r="B82" s="18" t="s">
        <v>278</v>
      </c>
      <c r="C82" s="19" t="s">
        <v>279</v>
      </c>
      <c r="D82" s="20">
        <v>2</v>
      </c>
      <c r="E82" s="7">
        <f t="shared" si="2"/>
        <v>2</v>
      </c>
      <c r="F82" s="7" t="str">
        <f t="shared" si="3"/>
        <v>D</v>
      </c>
      <c r="G82" s="15"/>
      <c r="H82" s="15"/>
      <c r="I82" s="15"/>
      <c r="J82" s="15"/>
      <c r="K82" s="15"/>
      <c r="L82" s="15"/>
      <c r="M82" s="15"/>
      <c r="N82" s="15"/>
      <c r="O82" s="15"/>
    </row>
    <row r="83" spans="1:15" x14ac:dyDescent="0.3">
      <c r="A83" s="27">
        <v>268</v>
      </c>
      <c r="B83" s="18" t="s">
        <v>280</v>
      </c>
      <c r="C83" s="19" t="s">
        <v>281</v>
      </c>
      <c r="D83" s="20">
        <v>3</v>
      </c>
      <c r="E83" s="7">
        <f t="shared" si="2"/>
        <v>3</v>
      </c>
      <c r="F83" s="7" t="str">
        <f t="shared" si="3"/>
        <v>D</v>
      </c>
      <c r="G83" s="15"/>
      <c r="H83" s="15"/>
      <c r="I83" s="15"/>
      <c r="J83" s="15"/>
      <c r="K83" s="15"/>
      <c r="L83" s="15"/>
      <c r="M83" s="15"/>
      <c r="N83" s="15"/>
      <c r="O83" s="15"/>
    </row>
    <row r="84" spans="1:15" x14ac:dyDescent="0.3">
      <c r="A84" s="27">
        <v>269</v>
      </c>
      <c r="B84" s="18" t="s">
        <v>282</v>
      </c>
      <c r="C84" s="19" t="s">
        <v>283</v>
      </c>
      <c r="D84" s="20">
        <v>3</v>
      </c>
      <c r="E84" s="7">
        <f t="shared" si="2"/>
        <v>3</v>
      </c>
      <c r="F84" s="7" t="str">
        <f t="shared" si="3"/>
        <v>D</v>
      </c>
      <c r="G84" s="15"/>
      <c r="H84" s="15"/>
      <c r="I84" s="15"/>
      <c r="J84" s="15"/>
      <c r="K84" s="15"/>
      <c r="L84" s="15"/>
      <c r="M84" s="15"/>
      <c r="N84" s="15"/>
      <c r="O84" s="15"/>
    </row>
    <row r="85" spans="1:15" x14ac:dyDescent="0.3">
      <c r="A85" s="27">
        <v>270</v>
      </c>
      <c r="B85" s="18" t="s">
        <v>284</v>
      </c>
      <c r="C85" s="19" t="s">
        <v>285</v>
      </c>
      <c r="D85" s="20">
        <v>4</v>
      </c>
      <c r="E85" s="7">
        <f t="shared" si="2"/>
        <v>4</v>
      </c>
      <c r="F85" s="7" t="str">
        <f t="shared" si="3"/>
        <v>D</v>
      </c>
      <c r="G85" s="15"/>
      <c r="H85" s="15"/>
      <c r="I85" s="15"/>
      <c r="J85" s="15"/>
      <c r="K85" s="15"/>
      <c r="L85" s="15"/>
      <c r="M85" s="15"/>
      <c r="N85" s="15"/>
      <c r="O85" s="15"/>
    </row>
    <row r="86" spans="1:15" x14ac:dyDescent="0.3">
      <c r="A86" s="27">
        <v>271</v>
      </c>
      <c r="B86" s="18" t="s">
        <v>286</v>
      </c>
      <c r="C86" s="19" t="s">
        <v>287</v>
      </c>
      <c r="D86" s="20">
        <v>5</v>
      </c>
      <c r="E86" s="7">
        <f t="shared" si="2"/>
        <v>5</v>
      </c>
      <c r="F86" s="7" t="str">
        <f t="shared" si="3"/>
        <v>C</v>
      </c>
      <c r="G86" s="15"/>
      <c r="H86" s="15"/>
      <c r="I86" s="15"/>
      <c r="J86" s="15"/>
      <c r="K86" s="15"/>
      <c r="L86" s="15"/>
      <c r="M86" s="15"/>
      <c r="N86" s="15"/>
      <c r="O86" s="15"/>
    </row>
    <row r="87" spans="1:15" x14ac:dyDescent="0.3">
      <c r="A87" s="27">
        <v>272</v>
      </c>
      <c r="B87" s="18" t="s">
        <v>288</v>
      </c>
      <c r="C87" s="19" t="s">
        <v>289</v>
      </c>
      <c r="D87" s="20">
        <v>6</v>
      </c>
      <c r="E87" s="7">
        <f t="shared" si="2"/>
        <v>6</v>
      </c>
      <c r="F87" s="7" t="str">
        <f t="shared" si="3"/>
        <v>C</v>
      </c>
      <c r="G87" s="15"/>
      <c r="H87" s="15"/>
      <c r="I87" s="15"/>
      <c r="J87" s="15"/>
      <c r="K87" s="15"/>
      <c r="L87" s="15"/>
      <c r="M87" s="15"/>
      <c r="N87" s="15"/>
      <c r="O87" s="15"/>
    </row>
    <row r="88" spans="1:15" x14ac:dyDescent="0.3">
      <c r="A88" s="27">
        <v>273</v>
      </c>
      <c r="B88" s="18" t="s">
        <v>290</v>
      </c>
      <c r="C88" s="19" t="s">
        <v>291</v>
      </c>
      <c r="D88" s="20">
        <v>7</v>
      </c>
      <c r="E88" s="7">
        <f t="shared" si="2"/>
        <v>7</v>
      </c>
      <c r="F88" s="7" t="str">
        <f t="shared" si="3"/>
        <v>C</v>
      </c>
      <c r="G88" s="15"/>
      <c r="H88" s="15"/>
      <c r="I88" s="15"/>
      <c r="J88" s="15"/>
      <c r="K88" s="15"/>
      <c r="L88" s="15"/>
      <c r="M88" s="15"/>
      <c r="N88" s="15"/>
      <c r="O88" s="15"/>
    </row>
    <row r="89" spans="1:15" x14ac:dyDescent="0.3">
      <c r="D89" s="2"/>
      <c r="M89" s="15"/>
      <c r="N89" s="15"/>
      <c r="O89" s="15"/>
    </row>
    <row r="90" spans="1:15" x14ac:dyDescent="0.3">
      <c r="D90" s="2"/>
      <c r="M90" s="15"/>
      <c r="N90" s="15"/>
      <c r="O90" s="15"/>
    </row>
    <row r="91" spans="1:15" x14ac:dyDescent="0.3">
      <c r="D91" s="2"/>
      <c r="M91" s="15"/>
      <c r="N91" s="15"/>
      <c r="O91" s="15"/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88">
    <cfRule type="cellIs" dxfId="23" priority="4" operator="equal">
      <formula>"E"</formula>
    </cfRule>
    <cfRule type="cellIs" dxfId="22" priority="5" operator="equal">
      <formula>"F"</formula>
    </cfRule>
    <cfRule type="cellIs" dxfId="21" priority="6" operator="equal">
      <formula>"S"</formula>
    </cfRule>
  </conditionalFormatting>
  <conditionalFormatting sqref="E16:E88">
    <cfRule type="cellIs" dxfId="20" priority="2" operator="lessThan">
      <formula>25</formula>
    </cfRule>
    <cfRule type="cellIs" dxfId="19" priority="3" operator="lessThan">
      <formula>21</formula>
    </cfRule>
  </conditionalFormatting>
  <conditionalFormatting sqref="D16:D88">
    <cfRule type="containsText" dxfId="18" priority="1" stopIfTrue="1" operator="containsText" text="AB">
      <formula>NOT(ISERROR(SEARCH("AB",D16)))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CCB2-C575-44B8-8376-87CBBD22A10E}">
  <dimension ref="A1:O77"/>
  <sheetViews>
    <sheetView topLeftCell="A64" zoomScale="115" zoomScaleNormal="115" workbookViewId="0">
      <selection activeCell="D77" sqref="D77"/>
    </sheetView>
  </sheetViews>
  <sheetFormatPr defaultColWidth="9.1796875" defaultRowHeight="13" x14ac:dyDescent="0.3"/>
  <cols>
    <col min="1" max="1" width="7.7265625" style="15" customWidth="1"/>
    <col min="2" max="2" width="14.54296875" style="21" customWidth="1"/>
    <col min="3" max="3" width="28.453125" style="15" bestFit="1" customWidth="1"/>
    <col min="4" max="4" width="6.54296875" style="15" bestFit="1" customWidth="1"/>
    <col min="5" max="5" width="7" style="2" customWidth="1"/>
    <col min="6" max="6" width="14.1796875" style="2" customWidth="1"/>
    <col min="7" max="8" width="9.1796875" style="2" hidden="1" customWidth="1"/>
    <col min="9" max="15" width="9.1796875" style="2"/>
    <col min="16" max="256" width="9.1796875" style="15"/>
    <col min="257" max="257" width="7.7265625" style="15" customWidth="1"/>
    <col min="258" max="258" width="14.54296875" style="15" customWidth="1"/>
    <col min="259" max="259" width="28.453125" style="15" bestFit="1" customWidth="1"/>
    <col min="260" max="260" width="6.54296875" style="15" bestFit="1" customWidth="1"/>
    <col min="261" max="261" width="7" style="15" customWidth="1"/>
    <col min="262" max="262" width="14.1796875" style="15" customWidth="1"/>
    <col min="263" max="264" width="0" style="15" hidden="1" customWidth="1"/>
    <col min="265" max="512" width="9.1796875" style="15"/>
    <col min="513" max="513" width="7.7265625" style="15" customWidth="1"/>
    <col min="514" max="514" width="14.54296875" style="15" customWidth="1"/>
    <col min="515" max="515" width="28.453125" style="15" bestFit="1" customWidth="1"/>
    <col min="516" max="516" width="6.54296875" style="15" bestFit="1" customWidth="1"/>
    <col min="517" max="517" width="7" style="15" customWidth="1"/>
    <col min="518" max="518" width="14.1796875" style="15" customWidth="1"/>
    <col min="519" max="520" width="0" style="15" hidden="1" customWidth="1"/>
    <col min="521" max="768" width="9.1796875" style="15"/>
    <col min="769" max="769" width="7.7265625" style="15" customWidth="1"/>
    <col min="770" max="770" width="14.54296875" style="15" customWidth="1"/>
    <col min="771" max="771" width="28.453125" style="15" bestFit="1" customWidth="1"/>
    <col min="772" max="772" width="6.54296875" style="15" bestFit="1" customWidth="1"/>
    <col min="773" max="773" width="7" style="15" customWidth="1"/>
    <col min="774" max="774" width="14.1796875" style="15" customWidth="1"/>
    <col min="775" max="776" width="0" style="15" hidden="1" customWidth="1"/>
    <col min="777" max="1024" width="9.1796875" style="15"/>
    <col min="1025" max="1025" width="7.7265625" style="15" customWidth="1"/>
    <col min="1026" max="1026" width="14.54296875" style="15" customWidth="1"/>
    <col min="1027" max="1027" width="28.453125" style="15" bestFit="1" customWidth="1"/>
    <col min="1028" max="1028" width="6.54296875" style="15" bestFit="1" customWidth="1"/>
    <col min="1029" max="1029" width="7" style="15" customWidth="1"/>
    <col min="1030" max="1030" width="14.1796875" style="15" customWidth="1"/>
    <col min="1031" max="1032" width="0" style="15" hidden="1" customWidth="1"/>
    <col min="1033" max="1280" width="9.1796875" style="15"/>
    <col min="1281" max="1281" width="7.7265625" style="15" customWidth="1"/>
    <col min="1282" max="1282" width="14.54296875" style="15" customWidth="1"/>
    <col min="1283" max="1283" width="28.453125" style="15" bestFit="1" customWidth="1"/>
    <col min="1284" max="1284" width="6.54296875" style="15" bestFit="1" customWidth="1"/>
    <col min="1285" max="1285" width="7" style="15" customWidth="1"/>
    <col min="1286" max="1286" width="14.1796875" style="15" customWidth="1"/>
    <col min="1287" max="1288" width="0" style="15" hidden="1" customWidth="1"/>
    <col min="1289" max="1536" width="9.1796875" style="15"/>
    <col min="1537" max="1537" width="7.7265625" style="15" customWidth="1"/>
    <col min="1538" max="1538" width="14.54296875" style="15" customWidth="1"/>
    <col min="1539" max="1539" width="28.453125" style="15" bestFit="1" customWidth="1"/>
    <col min="1540" max="1540" width="6.54296875" style="15" bestFit="1" customWidth="1"/>
    <col min="1541" max="1541" width="7" style="15" customWidth="1"/>
    <col min="1542" max="1542" width="14.1796875" style="15" customWidth="1"/>
    <col min="1543" max="1544" width="0" style="15" hidden="1" customWidth="1"/>
    <col min="1545" max="1792" width="9.1796875" style="15"/>
    <col min="1793" max="1793" width="7.7265625" style="15" customWidth="1"/>
    <col min="1794" max="1794" width="14.54296875" style="15" customWidth="1"/>
    <col min="1795" max="1795" width="28.453125" style="15" bestFit="1" customWidth="1"/>
    <col min="1796" max="1796" width="6.54296875" style="15" bestFit="1" customWidth="1"/>
    <col min="1797" max="1797" width="7" style="15" customWidth="1"/>
    <col min="1798" max="1798" width="14.1796875" style="15" customWidth="1"/>
    <col min="1799" max="1800" width="0" style="15" hidden="1" customWidth="1"/>
    <col min="1801" max="2048" width="9.1796875" style="15"/>
    <col min="2049" max="2049" width="7.7265625" style="15" customWidth="1"/>
    <col min="2050" max="2050" width="14.54296875" style="15" customWidth="1"/>
    <col min="2051" max="2051" width="28.453125" style="15" bestFit="1" customWidth="1"/>
    <col min="2052" max="2052" width="6.54296875" style="15" bestFit="1" customWidth="1"/>
    <col min="2053" max="2053" width="7" style="15" customWidth="1"/>
    <col min="2054" max="2054" width="14.1796875" style="15" customWidth="1"/>
    <col min="2055" max="2056" width="0" style="15" hidden="1" customWidth="1"/>
    <col min="2057" max="2304" width="9.1796875" style="15"/>
    <col min="2305" max="2305" width="7.7265625" style="15" customWidth="1"/>
    <col min="2306" max="2306" width="14.54296875" style="15" customWidth="1"/>
    <col min="2307" max="2307" width="28.453125" style="15" bestFit="1" customWidth="1"/>
    <col min="2308" max="2308" width="6.54296875" style="15" bestFit="1" customWidth="1"/>
    <col min="2309" max="2309" width="7" style="15" customWidth="1"/>
    <col min="2310" max="2310" width="14.1796875" style="15" customWidth="1"/>
    <col min="2311" max="2312" width="0" style="15" hidden="1" customWidth="1"/>
    <col min="2313" max="2560" width="9.1796875" style="15"/>
    <col min="2561" max="2561" width="7.7265625" style="15" customWidth="1"/>
    <col min="2562" max="2562" width="14.54296875" style="15" customWidth="1"/>
    <col min="2563" max="2563" width="28.453125" style="15" bestFit="1" customWidth="1"/>
    <col min="2564" max="2564" width="6.54296875" style="15" bestFit="1" customWidth="1"/>
    <col min="2565" max="2565" width="7" style="15" customWidth="1"/>
    <col min="2566" max="2566" width="14.1796875" style="15" customWidth="1"/>
    <col min="2567" max="2568" width="0" style="15" hidden="1" customWidth="1"/>
    <col min="2569" max="2816" width="9.1796875" style="15"/>
    <col min="2817" max="2817" width="7.7265625" style="15" customWidth="1"/>
    <col min="2818" max="2818" width="14.54296875" style="15" customWidth="1"/>
    <col min="2819" max="2819" width="28.453125" style="15" bestFit="1" customWidth="1"/>
    <col min="2820" max="2820" width="6.54296875" style="15" bestFit="1" customWidth="1"/>
    <col min="2821" max="2821" width="7" style="15" customWidth="1"/>
    <col min="2822" max="2822" width="14.1796875" style="15" customWidth="1"/>
    <col min="2823" max="2824" width="0" style="15" hidden="1" customWidth="1"/>
    <col min="2825" max="3072" width="9.1796875" style="15"/>
    <col min="3073" max="3073" width="7.7265625" style="15" customWidth="1"/>
    <col min="3074" max="3074" width="14.54296875" style="15" customWidth="1"/>
    <col min="3075" max="3075" width="28.453125" style="15" bestFit="1" customWidth="1"/>
    <col min="3076" max="3076" width="6.54296875" style="15" bestFit="1" customWidth="1"/>
    <col min="3077" max="3077" width="7" style="15" customWidth="1"/>
    <col min="3078" max="3078" width="14.1796875" style="15" customWidth="1"/>
    <col min="3079" max="3080" width="0" style="15" hidden="1" customWidth="1"/>
    <col min="3081" max="3328" width="9.1796875" style="15"/>
    <col min="3329" max="3329" width="7.7265625" style="15" customWidth="1"/>
    <col min="3330" max="3330" width="14.54296875" style="15" customWidth="1"/>
    <col min="3331" max="3331" width="28.453125" style="15" bestFit="1" customWidth="1"/>
    <col min="3332" max="3332" width="6.54296875" style="15" bestFit="1" customWidth="1"/>
    <col min="3333" max="3333" width="7" style="15" customWidth="1"/>
    <col min="3334" max="3334" width="14.1796875" style="15" customWidth="1"/>
    <col min="3335" max="3336" width="0" style="15" hidden="1" customWidth="1"/>
    <col min="3337" max="3584" width="9.1796875" style="15"/>
    <col min="3585" max="3585" width="7.7265625" style="15" customWidth="1"/>
    <col min="3586" max="3586" width="14.54296875" style="15" customWidth="1"/>
    <col min="3587" max="3587" width="28.453125" style="15" bestFit="1" customWidth="1"/>
    <col min="3588" max="3588" width="6.54296875" style="15" bestFit="1" customWidth="1"/>
    <col min="3589" max="3589" width="7" style="15" customWidth="1"/>
    <col min="3590" max="3590" width="14.1796875" style="15" customWidth="1"/>
    <col min="3591" max="3592" width="0" style="15" hidden="1" customWidth="1"/>
    <col min="3593" max="3840" width="9.1796875" style="15"/>
    <col min="3841" max="3841" width="7.7265625" style="15" customWidth="1"/>
    <col min="3842" max="3842" width="14.54296875" style="15" customWidth="1"/>
    <col min="3843" max="3843" width="28.453125" style="15" bestFit="1" customWidth="1"/>
    <col min="3844" max="3844" width="6.54296875" style="15" bestFit="1" customWidth="1"/>
    <col min="3845" max="3845" width="7" style="15" customWidth="1"/>
    <col min="3846" max="3846" width="14.1796875" style="15" customWidth="1"/>
    <col min="3847" max="3848" width="0" style="15" hidden="1" customWidth="1"/>
    <col min="3849" max="4096" width="9.1796875" style="15"/>
    <col min="4097" max="4097" width="7.7265625" style="15" customWidth="1"/>
    <col min="4098" max="4098" width="14.54296875" style="15" customWidth="1"/>
    <col min="4099" max="4099" width="28.453125" style="15" bestFit="1" customWidth="1"/>
    <col min="4100" max="4100" width="6.54296875" style="15" bestFit="1" customWidth="1"/>
    <col min="4101" max="4101" width="7" style="15" customWidth="1"/>
    <col min="4102" max="4102" width="14.1796875" style="15" customWidth="1"/>
    <col min="4103" max="4104" width="0" style="15" hidden="1" customWidth="1"/>
    <col min="4105" max="4352" width="9.1796875" style="15"/>
    <col min="4353" max="4353" width="7.7265625" style="15" customWidth="1"/>
    <col min="4354" max="4354" width="14.54296875" style="15" customWidth="1"/>
    <col min="4355" max="4355" width="28.453125" style="15" bestFit="1" customWidth="1"/>
    <col min="4356" max="4356" width="6.54296875" style="15" bestFit="1" customWidth="1"/>
    <col min="4357" max="4357" width="7" style="15" customWidth="1"/>
    <col min="4358" max="4358" width="14.1796875" style="15" customWidth="1"/>
    <col min="4359" max="4360" width="0" style="15" hidden="1" customWidth="1"/>
    <col min="4361" max="4608" width="9.1796875" style="15"/>
    <col min="4609" max="4609" width="7.7265625" style="15" customWidth="1"/>
    <col min="4610" max="4610" width="14.54296875" style="15" customWidth="1"/>
    <col min="4611" max="4611" width="28.453125" style="15" bestFit="1" customWidth="1"/>
    <col min="4612" max="4612" width="6.54296875" style="15" bestFit="1" customWidth="1"/>
    <col min="4613" max="4613" width="7" style="15" customWidth="1"/>
    <col min="4614" max="4614" width="14.1796875" style="15" customWidth="1"/>
    <col min="4615" max="4616" width="0" style="15" hidden="1" customWidth="1"/>
    <col min="4617" max="4864" width="9.1796875" style="15"/>
    <col min="4865" max="4865" width="7.7265625" style="15" customWidth="1"/>
    <col min="4866" max="4866" width="14.54296875" style="15" customWidth="1"/>
    <col min="4867" max="4867" width="28.453125" style="15" bestFit="1" customWidth="1"/>
    <col min="4868" max="4868" width="6.54296875" style="15" bestFit="1" customWidth="1"/>
    <col min="4869" max="4869" width="7" style="15" customWidth="1"/>
    <col min="4870" max="4870" width="14.1796875" style="15" customWidth="1"/>
    <col min="4871" max="4872" width="0" style="15" hidden="1" customWidth="1"/>
    <col min="4873" max="5120" width="9.1796875" style="15"/>
    <col min="5121" max="5121" width="7.7265625" style="15" customWidth="1"/>
    <col min="5122" max="5122" width="14.54296875" style="15" customWidth="1"/>
    <col min="5123" max="5123" width="28.453125" style="15" bestFit="1" customWidth="1"/>
    <col min="5124" max="5124" width="6.54296875" style="15" bestFit="1" customWidth="1"/>
    <col min="5125" max="5125" width="7" style="15" customWidth="1"/>
    <col min="5126" max="5126" width="14.1796875" style="15" customWidth="1"/>
    <col min="5127" max="5128" width="0" style="15" hidden="1" customWidth="1"/>
    <col min="5129" max="5376" width="9.1796875" style="15"/>
    <col min="5377" max="5377" width="7.7265625" style="15" customWidth="1"/>
    <col min="5378" max="5378" width="14.54296875" style="15" customWidth="1"/>
    <col min="5379" max="5379" width="28.453125" style="15" bestFit="1" customWidth="1"/>
    <col min="5380" max="5380" width="6.54296875" style="15" bestFit="1" customWidth="1"/>
    <col min="5381" max="5381" width="7" style="15" customWidth="1"/>
    <col min="5382" max="5382" width="14.1796875" style="15" customWidth="1"/>
    <col min="5383" max="5384" width="0" style="15" hidden="1" customWidth="1"/>
    <col min="5385" max="5632" width="9.1796875" style="15"/>
    <col min="5633" max="5633" width="7.7265625" style="15" customWidth="1"/>
    <col min="5634" max="5634" width="14.54296875" style="15" customWidth="1"/>
    <col min="5635" max="5635" width="28.453125" style="15" bestFit="1" customWidth="1"/>
    <col min="5636" max="5636" width="6.54296875" style="15" bestFit="1" customWidth="1"/>
    <col min="5637" max="5637" width="7" style="15" customWidth="1"/>
    <col min="5638" max="5638" width="14.1796875" style="15" customWidth="1"/>
    <col min="5639" max="5640" width="0" style="15" hidden="1" customWidth="1"/>
    <col min="5641" max="5888" width="9.1796875" style="15"/>
    <col min="5889" max="5889" width="7.7265625" style="15" customWidth="1"/>
    <col min="5890" max="5890" width="14.54296875" style="15" customWidth="1"/>
    <col min="5891" max="5891" width="28.453125" style="15" bestFit="1" customWidth="1"/>
    <col min="5892" max="5892" width="6.54296875" style="15" bestFit="1" customWidth="1"/>
    <col min="5893" max="5893" width="7" style="15" customWidth="1"/>
    <col min="5894" max="5894" width="14.1796875" style="15" customWidth="1"/>
    <col min="5895" max="5896" width="0" style="15" hidden="1" customWidth="1"/>
    <col min="5897" max="6144" width="9.1796875" style="15"/>
    <col min="6145" max="6145" width="7.7265625" style="15" customWidth="1"/>
    <col min="6146" max="6146" width="14.54296875" style="15" customWidth="1"/>
    <col min="6147" max="6147" width="28.453125" style="15" bestFit="1" customWidth="1"/>
    <col min="6148" max="6148" width="6.54296875" style="15" bestFit="1" customWidth="1"/>
    <col min="6149" max="6149" width="7" style="15" customWidth="1"/>
    <col min="6150" max="6150" width="14.1796875" style="15" customWidth="1"/>
    <col min="6151" max="6152" width="0" style="15" hidden="1" customWidth="1"/>
    <col min="6153" max="6400" width="9.1796875" style="15"/>
    <col min="6401" max="6401" width="7.7265625" style="15" customWidth="1"/>
    <col min="6402" max="6402" width="14.54296875" style="15" customWidth="1"/>
    <col min="6403" max="6403" width="28.453125" style="15" bestFit="1" customWidth="1"/>
    <col min="6404" max="6404" width="6.54296875" style="15" bestFit="1" customWidth="1"/>
    <col min="6405" max="6405" width="7" style="15" customWidth="1"/>
    <col min="6406" max="6406" width="14.1796875" style="15" customWidth="1"/>
    <col min="6407" max="6408" width="0" style="15" hidden="1" customWidth="1"/>
    <col min="6409" max="6656" width="9.1796875" style="15"/>
    <col min="6657" max="6657" width="7.7265625" style="15" customWidth="1"/>
    <col min="6658" max="6658" width="14.54296875" style="15" customWidth="1"/>
    <col min="6659" max="6659" width="28.453125" style="15" bestFit="1" customWidth="1"/>
    <col min="6660" max="6660" width="6.54296875" style="15" bestFit="1" customWidth="1"/>
    <col min="6661" max="6661" width="7" style="15" customWidth="1"/>
    <col min="6662" max="6662" width="14.1796875" style="15" customWidth="1"/>
    <col min="6663" max="6664" width="0" style="15" hidden="1" customWidth="1"/>
    <col min="6665" max="6912" width="9.1796875" style="15"/>
    <col min="6913" max="6913" width="7.7265625" style="15" customWidth="1"/>
    <col min="6914" max="6914" width="14.54296875" style="15" customWidth="1"/>
    <col min="6915" max="6915" width="28.453125" style="15" bestFit="1" customWidth="1"/>
    <col min="6916" max="6916" width="6.54296875" style="15" bestFit="1" customWidth="1"/>
    <col min="6917" max="6917" width="7" style="15" customWidth="1"/>
    <col min="6918" max="6918" width="14.1796875" style="15" customWidth="1"/>
    <col min="6919" max="6920" width="0" style="15" hidden="1" customWidth="1"/>
    <col min="6921" max="7168" width="9.1796875" style="15"/>
    <col min="7169" max="7169" width="7.7265625" style="15" customWidth="1"/>
    <col min="7170" max="7170" width="14.54296875" style="15" customWidth="1"/>
    <col min="7171" max="7171" width="28.453125" style="15" bestFit="1" customWidth="1"/>
    <col min="7172" max="7172" width="6.54296875" style="15" bestFit="1" customWidth="1"/>
    <col min="7173" max="7173" width="7" style="15" customWidth="1"/>
    <col min="7174" max="7174" width="14.1796875" style="15" customWidth="1"/>
    <col min="7175" max="7176" width="0" style="15" hidden="1" customWidth="1"/>
    <col min="7177" max="7424" width="9.1796875" style="15"/>
    <col min="7425" max="7425" width="7.7265625" style="15" customWidth="1"/>
    <col min="7426" max="7426" width="14.54296875" style="15" customWidth="1"/>
    <col min="7427" max="7427" width="28.453125" style="15" bestFit="1" customWidth="1"/>
    <col min="7428" max="7428" width="6.54296875" style="15" bestFit="1" customWidth="1"/>
    <col min="7429" max="7429" width="7" style="15" customWidth="1"/>
    <col min="7430" max="7430" width="14.1796875" style="15" customWidth="1"/>
    <col min="7431" max="7432" width="0" style="15" hidden="1" customWidth="1"/>
    <col min="7433" max="7680" width="9.1796875" style="15"/>
    <col min="7681" max="7681" width="7.7265625" style="15" customWidth="1"/>
    <col min="7682" max="7682" width="14.54296875" style="15" customWidth="1"/>
    <col min="7683" max="7683" width="28.453125" style="15" bestFit="1" customWidth="1"/>
    <col min="7684" max="7684" width="6.54296875" style="15" bestFit="1" customWidth="1"/>
    <col min="7685" max="7685" width="7" style="15" customWidth="1"/>
    <col min="7686" max="7686" width="14.1796875" style="15" customWidth="1"/>
    <col min="7687" max="7688" width="0" style="15" hidden="1" customWidth="1"/>
    <col min="7689" max="7936" width="9.1796875" style="15"/>
    <col min="7937" max="7937" width="7.7265625" style="15" customWidth="1"/>
    <col min="7938" max="7938" width="14.54296875" style="15" customWidth="1"/>
    <col min="7939" max="7939" width="28.453125" style="15" bestFit="1" customWidth="1"/>
    <col min="7940" max="7940" width="6.54296875" style="15" bestFit="1" customWidth="1"/>
    <col min="7941" max="7941" width="7" style="15" customWidth="1"/>
    <col min="7942" max="7942" width="14.1796875" style="15" customWidth="1"/>
    <col min="7943" max="7944" width="0" style="15" hidden="1" customWidth="1"/>
    <col min="7945" max="8192" width="9.1796875" style="15"/>
    <col min="8193" max="8193" width="7.7265625" style="15" customWidth="1"/>
    <col min="8194" max="8194" width="14.54296875" style="15" customWidth="1"/>
    <col min="8195" max="8195" width="28.453125" style="15" bestFit="1" customWidth="1"/>
    <col min="8196" max="8196" width="6.54296875" style="15" bestFit="1" customWidth="1"/>
    <col min="8197" max="8197" width="7" style="15" customWidth="1"/>
    <col min="8198" max="8198" width="14.1796875" style="15" customWidth="1"/>
    <col min="8199" max="8200" width="0" style="15" hidden="1" customWidth="1"/>
    <col min="8201" max="8448" width="9.1796875" style="15"/>
    <col min="8449" max="8449" width="7.7265625" style="15" customWidth="1"/>
    <col min="8450" max="8450" width="14.54296875" style="15" customWidth="1"/>
    <col min="8451" max="8451" width="28.453125" style="15" bestFit="1" customWidth="1"/>
    <col min="8452" max="8452" width="6.54296875" style="15" bestFit="1" customWidth="1"/>
    <col min="8453" max="8453" width="7" style="15" customWidth="1"/>
    <col min="8454" max="8454" width="14.1796875" style="15" customWidth="1"/>
    <col min="8455" max="8456" width="0" style="15" hidden="1" customWidth="1"/>
    <col min="8457" max="8704" width="9.1796875" style="15"/>
    <col min="8705" max="8705" width="7.7265625" style="15" customWidth="1"/>
    <col min="8706" max="8706" width="14.54296875" style="15" customWidth="1"/>
    <col min="8707" max="8707" width="28.453125" style="15" bestFit="1" customWidth="1"/>
    <col min="8708" max="8708" width="6.54296875" style="15" bestFit="1" customWidth="1"/>
    <col min="8709" max="8709" width="7" style="15" customWidth="1"/>
    <col min="8710" max="8710" width="14.1796875" style="15" customWidth="1"/>
    <col min="8711" max="8712" width="0" style="15" hidden="1" customWidth="1"/>
    <col min="8713" max="8960" width="9.1796875" style="15"/>
    <col min="8961" max="8961" width="7.7265625" style="15" customWidth="1"/>
    <col min="8962" max="8962" width="14.54296875" style="15" customWidth="1"/>
    <col min="8963" max="8963" width="28.453125" style="15" bestFit="1" customWidth="1"/>
    <col min="8964" max="8964" width="6.54296875" style="15" bestFit="1" customWidth="1"/>
    <col min="8965" max="8965" width="7" style="15" customWidth="1"/>
    <col min="8966" max="8966" width="14.1796875" style="15" customWidth="1"/>
    <col min="8967" max="8968" width="0" style="15" hidden="1" customWidth="1"/>
    <col min="8969" max="9216" width="9.1796875" style="15"/>
    <col min="9217" max="9217" width="7.7265625" style="15" customWidth="1"/>
    <col min="9218" max="9218" width="14.54296875" style="15" customWidth="1"/>
    <col min="9219" max="9219" width="28.453125" style="15" bestFit="1" customWidth="1"/>
    <col min="9220" max="9220" width="6.54296875" style="15" bestFit="1" customWidth="1"/>
    <col min="9221" max="9221" width="7" style="15" customWidth="1"/>
    <col min="9222" max="9222" width="14.1796875" style="15" customWidth="1"/>
    <col min="9223" max="9224" width="0" style="15" hidden="1" customWidth="1"/>
    <col min="9225" max="9472" width="9.1796875" style="15"/>
    <col min="9473" max="9473" width="7.7265625" style="15" customWidth="1"/>
    <col min="9474" max="9474" width="14.54296875" style="15" customWidth="1"/>
    <col min="9475" max="9475" width="28.453125" style="15" bestFit="1" customWidth="1"/>
    <col min="9476" max="9476" width="6.54296875" style="15" bestFit="1" customWidth="1"/>
    <col min="9477" max="9477" width="7" style="15" customWidth="1"/>
    <col min="9478" max="9478" width="14.1796875" style="15" customWidth="1"/>
    <col min="9479" max="9480" width="0" style="15" hidden="1" customWidth="1"/>
    <col min="9481" max="9728" width="9.1796875" style="15"/>
    <col min="9729" max="9729" width="7.7265625" style="15" customWidth="1"/>
    <col min="9730" max="9730" width="14.54296875" style="15" customWidth="1"/>
    <col min="9731" max="9731" width="28.453125" style="15" bestFit="1" customWidth="1"/>
    <col min="9732" max="9732" width="6.54296875" style="15" bestFit="1" customWidth="1"/>
    <col min="9733" max="9733" width="7" style="15" customWidth="1"/>
    <col min="9734" max="9734" width="14.1796875" style="15" customWidth="1"/>
    <col min="9735" max="9736" width="0" style="15" hidden="1" customWidth="1"/>
    <col min="9737" max="9984" width="9.1796875" style="15"/>
    <col min="9985" max="9985" width="7.7265625" style="15" customWidth="1"/>
    <col min="9986" max="9986" width="14.54296875" style="15" customWidth="1"/>
    <col min="9987" max="9987" width="28.453125" style="15" bestFit="1" customWidth="1"/>
    <col min="9988" max="9988" width="6.54296875" style="15" bestFit="1" customWidth="1"/>
    <col min="9989" max="9989" width="7" style="15" customWidth="1"/>
    <col min="9990" max="9990" width="14.1796875" style="15" customWidth="1"/>
    <col min="9991" max="9992" width="0" style="15" hidden="1" customWidth="1"/>
    <col min="9993" max="10240" width="9.1796875" style="15"/>
    <col min="10241" max="10241" width="7.7265625" style="15" customWidth="1"/>
    <col min="10242" max="10242" width="14.54296875" style="15" customWidth="1"/>
    <col min="10243" max="10243" width="28.453125" style="15" bestFit="1" customWidth="1"/>
    <col min="10244" max="10244" width="6.54296875" style="15" bestFit="1" customWidth="1"/>
    <col min="10245" max="10245" width="7" style="15" customWidth="1"/>
    <col min="10246" max="10246" width="14.1796875" style="15" customWidth="1"/>
    <col min="10247" max="10248" width="0" style="15" hidden="1" customWidth="1"/>
    <col min="10249" max="10496" width="9.1796875" style="15"/>
    <col min="10497" max="10497" width="7.7265625" style="15" customWidth="1"/>
    <col min="10498" max="10498" width="14.54296875" style="15" customWidth="1"/>
    <col min="10499" max="10499" width="28.453125" style="15" bestFit="1" customWidth="1"/>
    <col min="10500" max="10500" width="6.54296875" style="15" bestFit="1" customWidth="1"/>
    <col min="10501" max="10501" width="7" style="15" customWidth="1"/>
    <col min="10502" max="10502" width="14.1796875" style="15" customWidth="1"/>
    <col min="10503" max="10504" width="0" style="15" hidden="1" customWidth="1"/>
    <col min="10505" max="10752" width="9.1796875" style="15"/>
    <col min="10753" max="10753" width="7.7265625" style="15" customWidth="1"/>
    <col min="10754" max="10754" width="14.54296875" style="15" customWidth="1"/>
    <col min="10755" max="10755" width="28.453125" style="15" bestFit="1" customWidth="1"/>
    <col min="10756" max="10756" width="6.54296875" style="15" bestFit="1" customWidth="1"/>
    <col min="10757" max="10757" width="7" style="15" customWidth="1"/>
    <col min="10758" max="10758" width="14.1796875" style="15" customWidth="1"/>
    <col min="10759" max="10760" width="0" style="15" hidden="1" customWidth="1"/>
    <col min="10761" max="11008" width="9.1796875" style="15"/>
    <col min="11009" max="11009" width="7.7265625" style="15" customWidth="1"/>
    <col min="11010" max="11010" width="14.54296875" style="15" customWidth="1"/>
    <col min="11011" max="11011" width="28.453125" style="15" bestFit="1" customWidth="1"/>
    <col min="11012" max="11012" width="6.54296875" style="15" bestFit="1" customWidth="1"/>
    <col min="11013" max="11013" width="7" style="15" customWidth="1"/>
    <col min="11014" max="11014" width="14.1796875" style="15" customWidth="1"/>
    <col min="11015" max="11016" width="0" style="15" hidden="1" customWidth="1"/>
    <col min="11017" max="11264" width="9.1796875" style="15"/>
    <col min="11265" max="11265" width="7.7265625" style="15" customWidth="1"/>
    <col min="11266" max="11266" width="14.54296875" style="15" customWidth="1"/>
    <col min="11267" max="11267" width="28.453125" style="15" bestFit="1" customWidth="1"/>
    <col min="11268" max="11268" width="6.54296875" style="15" bestFit="1" customWidth="1"/>
    <col min="11269" max="11269" width="7" style="15" customWidth="1"/>
    <col min="11270" max="11270" width="14.1796875" style="15" customWidth="1"/>
    <col min="11271" max="11272" width="0" style="15" hidden="1" customWidth="1"/>
    <col min="11273" max="11520" width="9.1796875" style="15"/>
    <col min="11521" max="11521" width="7.7265625" style="15" customWidth="1"/>
    <col min="11522" max="11522" width="14.54296875" style="15" customWidth="1"/>
    <col min="11523" max="11523" width="28.453125" style="15" bestFit="1" customWidth="1"/>
    <col min="11524" max="11524" width="6.54296875" style="15" bestFit="1" customWidth="1"/>
    <col min="11525" max="11525" width="7" style="15" customWidth="1"/>
    <col min="11526" max="11526" width="14.1796875" style="15" customWidth="1"/>
    <col min="11527" max="11528" width="0" style="15" hidden="1" customWidth="1"/>
    <col min="11529" max="11776" width="9.1796875" style="15"/>
    <col min="11777" max="11777" width="7.7265625" style="15" customWidth="1"/>
    <col min="11778" max="11778" width="14.54296875" style="15" customWidth="1"/>
    <col min="11779" max="11779" width="28.453125" style="15" bestFit="1" customWidth="1"/>
    <col min="11780" max="11780" width="6.54296875" style="15" bestFit="1" customWidth="1"/>
    <col min="11781" max="11781" width="7" style="15" customWidth="1"/>
    <col min="11782" max="11782" width="14.1796875" style="15" customWidth="1"/>
    <col min="11783" max="11784" width="0" style="15" hidden="1" customWidth="1"/>
    <col min="11785" max="12032" width="9.1796875" style="15"/>
    <col min="12033" max="12033" width="7.7265625" style="15" customWidth="1"/>
    <col min="12034" max="12034" width="14.54296875" style="15" customWidth="1"/>
    <col min="12035" max="12035" width="28.453125" style="15" bestFit="1" customWidth="1"/>
    <col min="12036" max="12036" width="6.54296875" style="15" bestFit="1" customWidth="1"/>
    <col min="12037" max="12037" width="7" style="15" customWidth="1"/>
    <col min="12038" max="12038" width="14.1796875" style="15" customWidth="1"/>
    <col min="12039" max="12040" width="0" style="15" hidden="1" customWidth="1"/>
    <col min="12041" max="12288" width="9.1796875" style="15"/>
    <col min="12289" max="12289" width="7.7265625" style="15" customWidth="1"/>
    <col min="12290" max="12290" width="14.54296875" style="15" customWidth="1"/>
    <col min="12291" max="12291" width="28.453125" style="15" bestFit="1" customWidth="1"/>
    <col min="12292" max="12292" width="6.54296875" style="15" bestFit="1" customWidth="1"/>
    <col min="12293" max="12293" width="7" style="15" customWidth="1"/>
    <col min="12294" max="12294" width="14.1796875" style="15" customWidth="1"/>
    <col min="12295" max="12296" width="0" style="15" hidden="1" customWidth="1"/>
    <col min="12297" max="12544" width="9.1796875" style="15"/>
    <col min="12545" max="12545" width="7.7265625" style="15" customWidth="1"/>
    <col min="12546" max="12546" width="14.54296875" style="15" customWidth="1"/>
    <col min="12547" max="12547" width="28.453125" style="15" bestFit="1" customWidth="1"/>
    <col min="12548" max="12548" width="6.54296875" style="15" bestFit="1" customWidth="1"/>
    <col min="12549" max="12549" width="7" style="15" customWidth="1"/>
    <col min="12550" max="12550" width="14.1796875" style="15" customWidth="1"/>
    <col min="12551" max="12552" width="0" style="15" hidden="1" customWidth="1"/>
    <col min="12553" max="12800" width="9.1796875" style="15"/>
    <col min="12801" max="12801" width="7.7265625" style="15" customWidth="1"/>
    <col min="12802" max="12802" width="14.54296875" style="15" customWidth="1"/>
    <col min="12803" max="12803" width="28.453125" style="15" bestFit="1" customWidth="1"/>
    <col min="12804" max="12804" width="6.54296875" style="15" bestFit="1" customWidth="1"/>
    <col min="12805" max="12805" width="7" style="15" customWidth="1"/>
    <col min="12806" max="12806" width="14.1796875" style="15" customWidth="1"/>
    <col min="12807" max="12808" width="0" style="15" hidden="1" customWidth="1"/>
    <col min="12809" max="13056" width="9.1796875" style="15"/>
    <col min="13057" max="13057" width="7.7265625" style="15" customWidth="1"/>
    <col min="13058" max="13058" width="14.54296875" style="15" customWidth="1"/>
    <col min="13059" max="13059" width="28.453125" style="15" bestFit="1" customWidth="1"/>
    <col min="13060" max="13060" width="6.54296875" style="15" bestFit="1" customWidth="1"/>
    <col min="13061" max="13061" width="7" style="15" customWidth="1"/>
    <col min="13062" max="13062" width="14.1796875" style="15" customWidth="1"/>
    <col min="13063" max="13064" width="0" style="15" hidden="1" customWidth="1"/>
    <col min="13065" max="13312" width="9.1796875" style="15"/>
    <col min="13313" max="13313" width="7.7265625" style="15" customWidth="1"/>
    <col min="13314" max="13314" width="14.54296875" style="15" customWidth="1"/>
    <col min="13315" max="13315" width="28.453125" style="15" bestFit="1" customWidth="1"/>
    <col min="13316" max="13316" width="6.54296875" style="15" bestFit="1" customWidth="1"/>
    <col min="13317" max="13317" width="7" style="15" customWidth="1"/>
    <col min="13318" max="13318" width="14.1796875" style="15" customWidth="1"/>
    <col min="13319" max="13320" width="0" style="15" hidden="1" customWidth="1"/>
    <col min="13321" max="13568" width="9.1796875" style="15"/>
    <col min="13569" max="13569" width="7.7265625" style="15" customWidth="1"/>
    <col min="13570" max="13570" width="14.54296875" style="15" customWidth="1"/>
    <col min="13571" max="13571" width="28.453125" style="15" bestFit="1" customWidth="1"/>
    <col min="13572" max="13572" width="6.54296875" style="15" bestFit="1" customWidth="1"/>
    <col min="13573" max="13573" width="7" style="15" customWidth="1"/>
    <col min="13574" max="13574" width="14.1796875" style="15" customWidth="1"/>
    <col min="13575" max="13576" width="0" style="15" hidden="1" customWidth="1"/>
    <col min="13577" max="13824" width="9.1796875" style="15"/>
    <col min="13825" max="13825" width="7.7265625" style="15" customWidth="1"/>
    <col min="13826" max="13826" width="14.54296875" style="15" customWidth="1"/>
    <col min="13827" max="13827" width="28.453125" style="15" bestFit="1" customWidth="1"/>
    <col min="13828" max="13828" width="6.54296875" style="15" bestFit="1" customWidth="1"/>
    <col min="13829" max="13829" width="7" style="15" customWidth="1"/>
    <col min="13830" max="13830" width="14.1796875" style="15" customWidth="1"/>
    <col min="13831" max="13832" width="0" style="15" hidden="1" customWidth="1"/>
    <col min="13833" max="14080" width="9.1796875" style="15"/>
    <col min="14081" max="14081" width="7.7265625" style="15" customWidth="1"/>
    <col min="14082" max="14082" width="14.54296875" style="15" customWidth="1"/>
    <col min="14083" max="14083" width="28.453125" style="15" bestFit="1" customWidth="1"/>
    <col min="14084" max="14084" width="6.54296875" style="15" bestFit="1" customWidth="1"/>
    <col min="14085" max="14085" width="7" style="15" customWidth="1"/>
    <col min="14086" max="14086" width="14.1796875" style="15" customWidth="1"/>
    <col min="14087" max="14088" width="0" style="15" hidden="1" customWidth="1"/>
    <col min="14089" max="14336" width="9.1796875" style="15"/>
    <col min="14337" max="14337" width="7.7265625" style="15" customWidth="1"/>
    <col min="14338" max="14338" width="14.54296875" style="15" customWidth="1"/>
    <col min="14339" max="14339" width="28.453125" style="15" bestFit="1" customWidth="1"/>
    <col min="14340" max="14340" width="6.54296875" style="15" bestFit="1" customWidth="1"/>
    <col min="14341" max="14341" width="7" style="15" customWidth="1"/>
    <col min="14342" max="14342" width="14.1796875" style="15" customWidth="1"/>
    <col min="14343" max="14344" width="0" style="15" hidden="1" customWidth="1"/>
    <col min="14345" max="14592" width="9.1796875" style="15"/>
    <col min="14593" max="14593" width="7.7265625" style="15" customWidth="1"/>
    <col min="14594" max="14594" width="14.54296875" style="15" customWidth="1"/>
    <col min="14595" max="14595" width="28.453125" style="15" bestFit="1" customWidth="1"/>
    <col min="14596" max="14596" width="6.54296875" style="15" bestFit="1" customWidth="1"/>
    <col min="14597" max="14597" width="7" style="15" customWidth="1"/>
    <col min="14598" max="14598" width="14.1796875" style="15" customWidth="1"/>
    <col min="14599" max="14600" width="0" style="15" hidden="1" customWidth="1"/>
    <col min="14601" max="14848" width="9.1796875" style="15"/>
    <col min="14849" max="14849" width="7.7265625" style="15" customWidth="1"/>
    <col min="14850" max="14850" width="14.54296875" style="15" customWidth="1"/>
    <col min="14851" max="14851" width="28.453125" style="15" bestFit="1" customWidth="1"/>
    <col min="14852" max="14852" width="6.54296875" style="15" bestFit="1" customWidth="1"/>
    <col min="14853" max="14853" width="7" style="15" customWidth="1"/>
    <col min="14854" max="14854" width="14.1796875" style="15" customWidth="1"/>
    <col min="14855" max="14856" width="0" style="15" hidden="1" customWidth="1"/>
    <col min="14857" max="15104" width="9.1796875" style="15"/>
    <col min="15105" max="15105" width="7.7265625" style="15" customWidth="1"/>
    <col min="15106" max="15106" width="14.54296875" style="15" customWidth="1"/>
    <col min="15107" max="15107" width="28.453125" style="15" bestFit="1" customWidth="1"/>
    <col min="15108" max="15108" width="6.54296875" style="15" bestFit="1" customWidth="1"/>
    <col min="15109" max="15109" width="7" style="15" customWidth="1"/>
    <col min="15110" max="15110" width="14.1796875" style="15" customWidth="1"/>
    <col min="15111" max="15112" width="0" style="15" hidden="1" customWidth="1"/>
    <col min="15113" max="15360" width="9.1796875" style="15"/>
    <col min="15361" max="15361" width="7.7265625" style="15" customWidth="1"/>
    <col min="15362" max="15362" width="14.54296875" style="15" customWidth="1"/>
    <col min="15363" max="15363" width="28.453125" style="15" bestFit="1" customWidth="1"/>
    <col min="15364" max="15364" width="6.54296875" style="15" bestFit="1" customWidth="1"/>
    <col min="15365" max="15365" width="7" style="15" customWidth="1"/>
    <col min="15366" max="15366" width="14.1796875" style="15" customWidth="1"/>
    <col min="15367" max="15368" width="0" style="15" hidden="1" customWidth="1"/>
    <col min="15369" max="15616" width="9.1796875" style="15"/>
    <col min="15617" max="15617" width="7.7265625" style="15" customWidth="1"/>
    <col min="15618" max="15618" width="14.54296875" style="15" customWidth="1"/>
    <col min="15619" max="15619" width="28.453125" style="15" bestFit="1" customWidth="1"/>
    <col min="15620" max="15620" width="6.54296875" style="15" bestFit="1" customWidth="1"/>
    <col min="15621" max="15621" width="7" style="15" customWidth="1"/>
    <col min="15622" max="15622" width="14.1796875" style="15" customWidth="1"/>
    <col min="15623" max="15624" width="0" style="15" hidden="1" customWidth="1"/>
    <col min="15625" max="15872" width="9.1796875" style="15"/>
    <col min="15873" max="15873" width="7.7265625" style="15" customWidth="1"/>
    <col min="15874" max="15874" width="14.54296875" style="15" customWidth="1"/>
    <col min="15875" max="15875" width="28.453125" style="15" bestFit="1" customWidth="1"/>
    <col min="15876" max="15876" width="6.54296875" style="15" bestFit="1" customWidth="1"/>
    <col min="15877" max="15877" width="7" style="15" customWidth="1"/>
    <col min="15878" max="15878" width="14.1796875" style="15" customWidth="1"/>
    <col min="15879" max="15880" width="0" style="15" hidden="1" customWidth="1"/>
    <col min="15881" max="16128" width="9.1796875" style="15"/>
    <col min="16129" max="16129" width="7.7265625" style="15" customWidth="1"/>
    <col min="16130" max="16130" width="14.54296875" style="15" customWidth="1"/>
    <col min="16131" max="16131" width="28.453125" style="15" bestFit="1" customWidth="1"/>
    <col min="16132" max="16132" width="6.54296875" style="15" bestFit="1" customWidth="1"/>
    <col min="16133" max="16133" width="7" style="15" customWidth="1"/>
    <col min="16134" max="16134" width="14.1796875" style="15" customWidth="1"/>
    <col min="16135" max="16136" width="0" style="15" hidden="1" customWidth="1"/>
    <col min="16137" max="16384" width="9.1796875" style="15"/>
  </cols>
  <sheetData>
    <row r="1" spans="1:8" x14ac:dyDescent="0.3">
      <c r="A1" s="44"/>
      <c r="B1" s="44"/>
      <c r="C1" s="44"/>
      <c r="D1" s="44"/>
    </row>
    <row r="2" spans="1:8" x14ac:dyDescent="0.3">
      <c r="A2" s="1"/>
      <c r="B2" s="3"/>
      <c r="C2" s="1"/>
      <c r="D2" s="2"/>
    </row>
    <row r="3" spans="1:8" ht="18" customHeight="1" x14ac:dyDescent="0.3">
      <c r="A3" s="59" t="s">
        <v>0</v>
      </c>
      <c r="B3" s="59"/>
      <c r="C3" s="4">
        <f>AVERAGE(E16:E77)</f>
        <v>10.1</v>
      </c>
      <c r="D3" s="2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2"/>
    </row>
    <row r="5" spans="1:8" ht="18" customHeight="1" x14ac:dyDescent="0.3">
      <c r="A5" s="7" t="s">
        <v>4</v>
      </c>
      <c r="B5" s="7" t="s">
        <v>5</v>
      </c>
      <c r="C5" s="8">
        <f>COUNTIF(F16:F77,"S")</f>
        <v>7</v>
      </c>
      <c r="D5" s="2"/>
    </row>
    <row r="6" spans="1:8" x14ac:dyDescent="0.3">
      <c r="A6" s="9" t="s">
        <v>6</v>
      </c>
      <c r="B6" s="7" t="s">
        <v>7</v>
      </c>
      <c r="C6" s="8">
        <f>COUNTIF(F16:F77,"A")</f>
        <v>23</v>
      </c>
      <c r="D6" s="2"/>
    </row>
    <row r="7" spans="1:8" x14ac:dyDescent="0.3">
      <c r="A7" s="9" t="s">
        <v>8</v>
      </c>
      <c r="B7" s="7" t="s">
        <v>9</v>
      </c>
      <c r="C7" s="8">
        <f>COUNTIF(F16:F77,"B")</f>
        <v>11</v>
      </c>
      <c r="D7" s="2"/>
    </row>
    <row r="8" spans="1:8" x14ac:dyDescent="0.3">
      <c r="A8" s="10" t="s">
        <v>10</v>
      </c>
      <c r="B8" s="7" t="s">
        <v>11</v>
      </c>
      <c r="C8" s="8">
        <f>COUNTIF(F16:F77,"C")</f>
        <v>5</v>
      </c>
      <c r="D8" s="2"/>
    </row>
    <row r="9" spans="1:8" x14ac:dyDescent="0.3">
      <c r="A9" s="10" t="s">
        <v>12</v>
      </c>
      <c r="B9" s="7" t="s">
        <v>13</v>
      </c>
      <c r="C9" s="8">
        <f>COUNTIF(F16:F77,"D")</f>
        <v>14</v>
      </c>
      <c r="D9" s="2"/>
    </row>
    <row r="10" spans="1:8" s="2" customFormat="1" x14ac:dyDescent="0.3">
      <c r="A10" s="47" t="s">
        <v>14</v>
      </c>
      <c r="B10" s="48"/>
      <c r="C10" s="6">
        <f>SUM(C5:C9)</f>
        <v>60</v>
      </c>
    </row>
    <row r="11" spans="1:8" s="2" customFormat="1" x14ac:dyDescent="0.3">
      <c r="B11" s="11"/>
    </row>
    <row r="12" spans="1:8" s="2" customFormat="1" x14ac:dyDescent="0.3">
      <c r="B12" s="11"/>
    </row>
    <row r="13" spans="1:8" s="2" customFormat="1" x14ac:dyDescent="0.3">
      <c r="A13" s="60" t="s">
        <v>15</v>
      </c>
      <c r="B13" s="60"/>
      <c r="C13" s="60"/>
      <c r="D13" s="60"/>
      <c r="E13" s="60" t="s">
        <v>16</v>
      </c>
      <c r="F13" s="60"/>
      <c r="G13" s="22"/>
      <c r="H13" s="23"/>
    </row>
    <row r="14" spans="1:8" ht="25.5" customHeight="1" x14ac:dyDescent="0.3">
      <c r="A14" s="61" t="s">
        <v>17</v>
      </c>
      <c r="B14" s="61" t="s">
        <v>18</v>
      </c>
      <c r="C14" s="61" t="s">
        <v>19</v>
      </c>
      <c r="D14" s="24" t="s">
        <v>20</v>
      </c>
      <c r="E14" s="62" t="s">
        <v>21</v>
      </c>
      <c r="F14" s="61" t="s">
        <v>2</v>
      </c>
      <c r="G14" s="26">
        <v>6</v>
      </c>
      <c r="H14" s="26">
        <v>6</v>
      </c>
    </row>
    <row r="15" spans="1:8" ht="34.5" customHeight="1" x14ac:dyDescent="0.3">
      <c r="A15" s="57"/>
      <c r="B15" s="57"/>
      <c r="C15" s="57"/>
      <c r="D15" s="14" t="s">
        <v>292</v>
      </c>
      <c r="E15" s="62"/>
      <c r="F15" s="61"/>
      <c r="G15" s="26">
        <v>6</v>
      </c>
      <c r="H15" s="26">
        <v>7</v>
      </c>
    </row>
    <row r="16" spans="1:8" x14ac:dyDescent="0.3">
      <c r="A16" s="31">
        <v>301</v>
      </c>
      <c r="B16" s="18" t="s">
        <v>293</v>
      </c>
      <c r="C16" s="18" t="s">
        <v>294</v>
      </c>
      <c r="D16" s="32">
        <v>2</v>
      </c>
      <c r="E16" s="33">
        <f>D16</f>
        <v>2</v>
      </c>
      <c r="F16" s="7" t="str">
        <f>IF(AND(E16&gt;=17, E16&lt;=20), "S", IF(AND(E16&gt;=12, E16&lt;17), "A",IF(AND(E16&gt;=8,E16&lt;12), "B",IF(AND(E16&gt;=5,E16&lt;8),"C", IF(AND(E16&gt;=0, E16&lt;5),"D",)))))</f>
        <v>D</v>
      </c>
      <c r="G16" s="26">
        <v>3</v>
      </c>
      <c r="H16" s="26">
        <v>4</v>
      </c>
    </row>
    <row r="17" spans="1:8" x14ac:dyDescent="0.3">
      <c r="A17" s="31">
        <v>302</v>
      </c>
      <c r="B17" s="18" t="s">
        <v>295</v>
      </c>
      <c r="C17" s="18" t="s">
        <v>296</v>
      </c>
      <c r="D17" s="32">
        <v>4</v>
      </c>
      <c r="E17" s="33">
        <f t="shared" ref="E17:E77" si="0">D17</f>
        <v>4</v>
      </c>
      <c r="F17" s="7" t="str">
        <f t="shared" ref="F17:F77" si="1">IF(AND(E17&gt;=17, E17&lt;=20), "S", IF(AND(E17&gt;=12, E17&lt;17), "A",IF(AND(E17&gt;=8,E17&lt;12), "B",IF(AND(E17&gt;=5,E17&lt;8),"C", IF(AND(E17&gt;=0, E17&lt;5),"D",)))))</f>
        <v>D</v>
      </c>
      <c r="G17" s="26">
        <v>4</v>
      </c>
      <c r="H17" s="26">
        <v>5</v>
      </c>
    </row>
    <row r="18" spans="1:8" x14ac:dyDescent="0.3">
      <c r="A18" s="31">
        <v>303</v>
      </c>
      <c r="B18" s="18" t="s">
        <v>297</v>
      </c>
      <c r="C18" s="18" t="s">
        <v>298</v>
      </c>
      <c r="D18" s="32">
        <v>2</v>
      </c>
      <c r="E18" s="33">
        <f t="shared" si="0"/>
        <v>2</v>
      </c>
      <c r="F18" s="7" t="str">
        <f t="shared" si="1"/>
        <v>D</v>
      </c>
      <c r="G18" s="26">
        <v>4</v>
      </c>
      <c r="H18" s="26">
        <v>7</v>
      </c>
    </row>
    <row r="19" spans="1:8" x14ac:dyDescent="0.3">
      <c r="A19" s="31">
        <v>304</v>
      </c>
      <c r="B19" s="18" t="s">
        <v>299</v>
      </c>
      <c r="C19" s="18" t="s">
        <v>300</v>
      </c>
      <c r="D19" s="32">
        <v>1</v>
      </c>
      <c r="E19" s="33">
        <f t="shared" si="0"/>
        <v>1</v>
      </c>
      <c r="F19" s="7" t="str">
        <f t="shared" si="1"/>
        <v>D</v>
      </c>
      <c r="G19" s="26">
        <v>3</v>
      </c>
      <c r="H19" s="26">
        <v>5</v>
      </c>
    </row>
    <row r="20" spans="1:8" x14ac:dyDescent="0.3">
      <c r="A20" s="31">
        <v>305</v>
      </c>
      <c r="B20" s="18" t="s">
        <v>301</v>
      </c>
      <c r="C20" s="18" t="s">
        <v>302</v>
      </c>
      <c r="D20" s="32">
        <v>2</v>
      </c>
      <c r="E20" s="33">
        <f t="shared" si="0"/>
        <v>2</v>
      </c>
      <c r="F20" s="7" t="str">
        <f t="shared" si="1"/>
        <v>D</v>
      </c>
      <c r="G20" s="26">
        <v>3</v>
      </c>
      <c r="H20" s="26">
        <v>5</v>
      </c>
    </row>
    <row r="21" spans="1:8" x14ac:dyDescent="0.3">
      <c r="A21" s="31">
        <v>306</v>
      </c>
      <c r="B21" s="18" t="s">
        <v>303</v>
      </c>
      <c r="C21" s="18" t="s">
        <v>304</v>
      </c>
      <c r="D21" s="32">
        <v>12</v>
      </c>
      <c r="E21" s="33">
        <f t="shared" si="0"/>
        <v>12</v>
      </c>
      <c r="F21" s="7" t="str">
        <f t="shared" si="1"/>
        <v>A</v>
      </c>
      <c r="G21" s="26">
        <v>6</v>
      </c>
      <c r="H21" s="26">
        <v>7</v>
      </c>
    </row>
    <row r="22" spans="1:8" x14ac:dyDescent="0.3">
      <c r="A22" s="31">
        <v>307</v>
      </c>
      <c r="B22" s="18" t="s">
        <v>305</v>
      </c>
      <c r="C22" s="18" t="s">
        <v>306</v>
      </c>
      <c r="D22" s="32">
        <v>13</v>
      </c>
      <c r="E22" s="33">
        <f t="shared" si="0"/>
        <v>13</v>
      </c>
      <c r="F22" s="7" t="str">
        <f t="shared" si="1"/>
        <v>A</v>
      </c>
      <c r="G22" s="26">
        <v>6</v>
      </c>
      <c r="H22" s="26">
        <v>6</v>
      </c>
    </row>
    <row r="23" spans="1:8" x14ac:dyDescent="0.3">
      <c r="A23" s="31">
        <v>308</v>
      </c>
      <c r="B23" s="18" t="s">
        <v>307</v>
      </c>
      <c r="C23" s="18" t="s">
        <v>308</v>
      </c>
      <c r="D23" s="32">
        <v>4</v>
      </c>
      <c r="E23" s="33">
        <f t="shared" si="0"/>
        <v>4</v>
      </c>
      <c r="F23" s="7" t="str">
        <f t="shared" si="1"/>
        <v>D</v>
      </c>
      <c r="G23" s="26">
        <v>5</v>
      </c>
      <c r="H23" s="26">
        <v>5</v>
      </c>
    </row>
    <row r="24" spans="1:8" x14ac:dyDescent="0.3">
      <c r="A24" s="31">
        <v>309</v>
      </c>
      <c r="B24" s="18" t="s">
        <v>309</v>
      </c>
      <c r="C24" s="18" t="s">
        <v>310</v>
      </c>
      <c r="D24" s="32">
        <v>2</v>
      </c>
      <c r="E24" s="33">
        <f t="shared" si="0"/>
        <v>2</v>
      </c>
      <c r="F24" s="7" t="str">
        <f t="shared" si="1"/>
        <v>D</v>
      </c>
      <c r="G24" s="26">
        <v>8</v>
      </c>
      <c r="H24" s="26">
        <v>6</v>
      </c>
    </row>
    <row r="25" spans="1:8" ht="26" x14ac:dyDescent="0.3">
      <c r="A25" s="31">
        <v>310</v>
      </c>
      <c r="B25" s="18" t="s">
        <v>311</v>
      </c>
      <c r="C25" s="18" t="s">
        <v>312</v>
      </c>
      <c r="D25" s="32">
        <v>11</v>
      </c>
      <c r="E25" s="33">
        <f t="shared" si="0"/>
        <v>11</v>
      </c>
      <c r="F25" s="7" t="str">
        <f t="shared" si="1"/>
        <v>B</v>
      </c>
      <c r="G25" s="26">
        <v>4</v>
      </c>
      <c r="H25" s="26">
        <v>6</v>
      </c>
    </row>
    <row r="26" spans="1:8" x14ac:dyDescent="0.3">
      <c r="A26" s="31">
        <v>311</v>
      </c>
      <c r="B26" s="18" t="s">
        <v>313</v>
      </c>
      <c r="C26" s="18" t="s">
        <v>314</v>
      </c>
      <c r="D26" s="32">
        <v>2</v>
      </c>
      <c r="E26" s="33">
        <f t="shared" si="0"/>
        <v>2</v>
      </c>
      <c r="F26" s="7" t="str">
        <f t="shared" si="1"/>
        <v>D</v>
      </c>
      <c r="G26" s="26">
        <v>5</v>
      </c>
      <c r="H26" s="26">
        <v>6</v>
      </c>
    </row>
    <row r="27" spans="1:8" x14ac:dyDescent="0.3">
      <c r="A27" s="31">
        <v>312</v>
      </c>
      <c r="B27" s="18" t="s">
        <v>315</v>
      </c>
      <c r="C27" s="18" t="s">
        <v>316</v>
      </c>
      <c r="D27" s="32">
        <v>14</v>
      </c>
      <c r="E27" s="33">
        <f t="shared" si="0"/>
        <v>14</v>
      </c>
      <c r="F27" s="7" t="str">
        <f t="shared" si="1"/>
        <v>A</v>
      </c>
      <c r="G27" s="26">
        <v>3</v>
      </c>
      <c r="H27" s="26">
        <v>7</v>
      </c>
    </row>
    <row r="28" spans="1:8" x14ac:dyDescent="0.3">
      <c r="A28" s="31">
        <v>313</v>
      </c>
      <c r="B28" s="18" t="s">
        <v>317</v>
      </c>
      <c r="C28" s="18" t="s">
        <v>318</v>
      </c>
      <c r="D28" s="32">
        <v>13</v>
      </c>
      <c r="E28" s="33">
        <f t="shared" si="0"/>
        <v>13</v>
      </c>
      <c r="F28" s="7" t="str">
        <f t="shared" si="1"/>
        <v>A</v>
      </c>
      <c r="G28" s="26">
        <v>4</v>
      </c>
      <c r="H28" s="26">
        <v>8</v>
      </c>
    </row>
    <row r="29" spans="1:8" x14ac:dyDescent="0.3">
      <c r="A29" s="31">
        <v>314</v>
      </c>
      <c r="B29" s="18" t="s">
        <v>319</v>
      </c>
      <c r="C29" s="18" t="s">
        <v>320</v>
      </c>
      <c r="D29" s="32">
        <v>18</v>
      </c>
      <c r="E29" s="33">
        <f t="shared" si="0"/>
        <v>18</v>
      </c>
      <c r="F29" s="7" t="str">
        <f t="shared" si="1"/>
        <v>S</v>
      </c>
      <c r="G29" s="26">
        <v>4</v>
      </c>
      <c r="H29" s="26">
        <v>5</v>
      </c>
    </row>
    <row r="30" spans="1:8" x14ac:dyDescent="0.3">
      <c r="A30" s="31">
        <v>315</v>
      </c>
      <c r="B30" s="18" t="s">
        <v>321</v>
      </c>
      <c r="C30" s="18" t="s">
        <v>322</v>
      </c>
      <c r="D30" s="32">
        <v>15</v>
      </c>
      <c r="E30" s="33">
        <f t="shared" si="0"/>
        <v>15</v>
      </c>
      <c r="F30" s="7" t="str">
        <f t="shared" si="1"/>
        <v>A</v>
      </c>
      <c r="G30" s="26">
        <v>4</v>
      </c>
      <c r="H30" s="26">
        <v>5</v>
      </c>
    </row>
    <row r="31" spans="1:8" x14ac:dyDescent="0.3">
      <c r="A31" s="31">
        <v>316</v>
      </c>
      <c r="B31" s="18" t="s">
        <v>323</v>
      </c>
      <c r="C31" s="18" t="s">
        <v>324</v>
      </c>
      <c r="D31" s="32">
        <v>12</v>
      </c>
      <c r="E31" s="33">
        <f t="shared" si="0"/>
        <v>12</v>
      </c>
      <c r="F31" s="7" t="str">
        <f t="shared" si="1"/>
        <v>A</v>
      </c>
      <c r="G31" s="26">
        <v>4</v>
      </c>
      <c r="H31" s="26">
        <v>8</v>
      </c>
    </row>
    <row r="32" spans="1:8" x14ac:dyDescent="0.3">
      <c r="A32" s="31">
        <v>317</v>
      </c>
      <c r="B32" s="18" t="s">
        <v>325</v>
      </c>
      <c r="C32" s="18" t="s">
        <v>326</v>
      </c>
      <c r="D32" s="32">
        <v>15</v>
      </c>
      <c r="E32" s="33">
        <f t="shared" si="0"/>
        <v>15</v>
      </c>
      <c r="F32" s="7" t="str">
        <f t="shared" si="1"/>
        <v>A</v>
      </c>
      <c r="G32" s="26">
        <v>7</v>
      </c>
      <c r="H32" s="26">
        <v>8</v>
      </c>
    </row>
    <row r="33" spans="1:8" x14ac:dyDescent="0.3">
      <c r="A33" s="31">
        <v>318</v>
      </c>
      <c r="B33" s="18" t="s">
        <v>327</v>
      </c>
      <c r="C33" s="18" t="s">
        <v>328</v>
      </c>
      <c r="D33" s="32">
        <v>6</v>
      </c>
      <c r="E33" s="33">
        <f t="shared" si="0"/>
        <v>6</v>
      </c>
      <c r="F33" s="7" t="str">
        <f t="shared" si="1"/>
        <v>C</v>
      </c>
      <c r="G33" s="26">
        <v>8</v>
      </c>
      <c r="H33" s="26">
        <v>9</v>
      </c>
    </row>
    <row r="34" spans="1:8" x14ac:dyDescent="0.3">
      <c r="A34" s="31">
        <v>319</v>
      </c>
      <c r="B34" s="18" t="s">
        <v>329</v>
      </c>
      <c r="C34" s="18" t="s">
        <v>330</v>
      </c>
      <c r="D34" s="32">
        <v>17</v>
      </c>
      <c r="E34" s="33">
        <f t="shared" si="0"/>
        <v>17</v>
      </c>
      <c r="F34" s="7" t="str">
        <f t="shared" si="1"/>
        <v>S</v>
      </c>
      <c r="G34" s="26">
        <v>3</v>
      </c>
      <c r="H34" s="26">
        <v>4</v>
      </c>
    </row>
    <row r="35" spans="1:8" x14ac:dyDescent="0.3">
      <c r="A35" s="31">
        <v>320</v>
      </c>
      <c r="B35" s="18" t="s">
        <v>331</v>
      </c>
      <c r="C35" s="18" t="s">
        <v>332</v>
      </c>
      <c r="D35" s="32">
        <v>6</v>
      </c>
      <c r="E35" s="33">
        <f t="shared" si="0"/>
        <v>6</v>
      </c>
      <c r="F35" s="7" t="str">
        <f t="shared" si="1"/>
        <v>C</v>
      </c>
      <c r="G35" s="26">
        <v>3</v>
      </c>
      <c r="H35" s="26">
        <v>6</v>
      </c>
    </row>
    <row r="36" spans="1:8" ht="26" x14ac:dyDescent="0.3">
      <c r="A36" s="31">
        <v>321</v>
      </c>
      <c r="B36" s="18" t="s">
        <v>333</v>
      </c>
      <c r="C36" s="18" t="s">
        <v>334</v>
      </c>
      <c r="D36" s="32">
        <v>6</v>
      </c>
      <c r="E36" s="33">
        <f t="shared" si="0"/>
        <v>6</v>
      </c>
      <c r="F36" s="7" t="str">
        <f t="shared" si="1"/>
        <v>C</v>
      </c>
      <c r="G36" s="26">
        <v>5</v>
      </c>
      <c r="H36" s="26">
        <v>5</v>
      </c>
    </row>
    <row r="37" spans="1:8" x14ac:dyDescent="0.3">
      <c r="A37" s="31">
        <v>322</v>
      </c>
      <c r="B37" s="18" t="s">
        <v>335</v>
      </c>
      <c r="C37" s="18" t="s">
        <v>336</v>
      </c>
      <c r="D37" s="32">
        <v>16</v>
      </c>
      <c r="E37" s="33">
        <f t="shared" si="0"/>
        <v>16</v>
      </c>
      <c r="F37" s="7" t="str">
        <f t="shared" si="1"/>
        <v>A</v>
      </c>
      <c r="G37" s="26">
        <v>8</v>
      </c>
      <c r="H37" s="26">
        <v>8</v>
      </c>
    </row>
    <row r="38" spans="1:8" x14ac:dyDescent="0.3">
      <c r="A38" s="31">
        <v>323</v>
      </c>
      <c r="B38" s="18" t="s">
        <v>337</v>
      </c>
      <c r="C38" s="18" t="s">
        <v>338</v>
      </c>
      <c r="D38" s="32">
        <v>8</v>
      </c>
      <c r="E38" s="33">
        <f t="shared" si="0"/>
        <v>8</v>
      </c>
      <c r="F38" s="7" t="str">
        <f t="shared" si="1"/>
        <v>B</v>
      </c>
      <c r="G38" s="26">
        <v>7</v>
      </c>
      <c r="H38" s="26">
        <v>7</v>
      </c>
    </row>
    <row r="39" spans="1:8" x14ac:dyDescent="0.3">
      <c r="A39" s="31">
        <v>324</v>
      </c>
      <c r="B39" s="18" t="s">
        <v>339</v>
      </c>
      <c r="C39" s="18" t="s">
        <v>340</v>
      </c>
      <c r="D39" s="32">
        <v>2</v>
      </c>
      <c r="E39" s="33">
        <f t="shared" si="0"/>
        <v>2</v>
      </c>
      <c r="F39" s="7" t="str">
        <f t="shared" si="1"/>
        <v>D</v>
      </c>
      <c r="G39" s="26">
        <v>4</v>
      </c>
      <c r="H39" s="26">
        <v>7</v>
      </c>
    </row>
    <row r="40" spans="1:8" x14ac:dyDescent="0.3">
      <c r="A40" s="31">
        <v>325</v>
      </c>
      <c r="B40" s="18" t="s">
        <v>341</v>
      </c>
      <c r="C40" s="18" t="s">
        <v>342</v>
      </c>
      <c r="D40" s="32">
        <v>14</v>
      </c>
      <c r="E40" s="33">
        <f t="shared" si="0"/>
        <v>14</v>
      </c>
      <c r="F40" s="7" t="str">
        <f t="shared" si="1"/>
        <v>A</v>
      </c>
      <c r="G40" s="26">
        <v>4</v>
      </c>
      <c r="H40" s="26">
        <v>5</v>
      </c>
    </row>
    <row r="41" spans="1:8" x14ac:dyDescent="0.3">
      <c r="A41" s="31">
        <v>326</v>
      </c>
      <c r="B41" s="18" t="s">
        <v>343</v>
      </c>
      <c r="C41" s="18" t="s">
        <v>344</v>
      </c>
      <c r="D41" s="32">
        <v>15</v>
      </c>
      <c r="E41" s="33">
        <f t="shared" si="0"/>
        <v>15</v>
      </c>
      <c r="F41" s="7" t="str">
        <f t="shared" si="1"/>
        <v>A</v>
      </c>
      <c r="G41" s="26">
        <v>5</v>
      </c>
      <c r="H41" s="26">
        <v>6</v>
      </c>
    </row>
    <row r="42" spans="1:8" x14ac:dyDescent="0.3">
      <c r="A42" s="31">
        <v>327</v>
      </c>
      <c r="B42" s="18" t="s">
        <v>345</v>
      </c>
      <c r="C42" s="18" t="s">
        <v>346</v>
      </c>
      <c r="D42" s="32">
        <v>16</v>
      </c>
      <c r="E42" s="33">
        <f t="shared" si="0"/>
        <v>16</v>
      </c>
      <c r="F42" s="7" t="str">
        <f t="shared" si="1"/>
        <v>A</v>
      </c>
      <c r="G42" s="26">
        <v>7</v>
      </c>
      <c r="H42" s="26">
        <v>8</v>
      </c>
    </row>
    <row r="43" spans="1:8" x14ac:dyDescent="0.3">
      <c r="A43" s="31">
        <v>328</v>
      </c>
      <c r="B43" s="18" t="s">
        <v>347</v>
      </c>
      <c r="C43" s="18" t="s">
        <v>348</v>
      </c>
      <c r="D43" s="32">
        <v>13</v>
      </c>
      <c r="E43" s="33">
        <f t="shared" si="0"/>
        <v>13</v>
      </c>
      <c r="F43" s="7" t="str">
        <f t="shared" si="1"/>
        <v>A</v>
      </c>
      <c r="G43" s="26">
        <v>2</v>
      </c>
      <c r="H43" s="26">
        <v>4</v>
      </c>
    </row>
    <row r="44" spans="1:8" x14ac:dyDescent="0.3">
      <c r="A44" s="31">
        <v>329</v>
      </c>
      <c r="B44" s="18" t="s">
        <v>349</v>
      </c>
      <c r="C44" s="18" t="s">
        <v>350</v>
      </c>
      <c r="D44" s="32">
        <v>14</v>
      </c>
      <c r="E44" s="33">
        <f t="shared" si="0"/>
        <v>14</v>
      </c>
      <c r="F44" s="7" t="str">
        <f t="shared" si="1"/>
        <v>A</v>
      </c>
      <c r="G44" s="26">
        <v>7</v>
      </c>
      <c r="H44" s="26">
        <v>8</v>
      </c>
    </row>
    <row r="45" spans="1:8" x14ac:dyDescent="0.3">
      <c r="A45" s="31">
        <v>330</v>
      </c>
      <c r="B45" s="18" t="s">
        <v>351</v>
      </c>
      <c r="C45" s="18" t="s">
        <v>352</v>
      </c>
      <c r="D45" s="32">
        <v>13</v>
      </c>
      <c r="E45" s="33">
        <f t="shared" si="0"/>
        <v>13</v>
      </c>
      <c r="F45" s="7" t="str">
        <f t="shared" si="1"/>
        <v>A</v>
      </c>
      <c r="G45" s="26">
        <v>7</v>
      </c>
      <c r="H45" s="26">
        <v>9</v>
      </c>
    </row>
    <row r="46" spans="1:8" x14ac:dyDescent="0.3">
      <c r="A46" s="31">
        <v>331</v>
      </c>
      <c r="B46" s="18" t="s">
        <v>353</v>
      </c>
      <c r="C46" s="18" t="s">
        <v>354</v>
      </c>
      <c r="D46" s="32">
        <v>15</v>
      </c>
      <c r="E46" s="33">
        <f t="shared" si="0"/>
        <v>15</v>
      </c>
      <c r="F46" s="7" t="str">
        <f t="shared" si="1"/>
        <v>A</v>
      </c>
      <c r="G46" s="26">
        <v>8</v>
      </c>
      <c r="H46" s="26">
        <v>6</v>
      </c>
    </row>
    <row r="47" spans="1:8" x14ac:dyDescent="0.3">
      <c r="A47" s="31">
        <v>332</v>
      </c>
      <c r="B47" s="18" t="s">
        <v>355</v>
      </c>
      <c r="C47" s="18" t="s">
        <v>356</v>
      </c>
      <c r="D47" s="32">
        <v>8</v>
      </c>
      <c r="E47" s="33">
        <f t="shared" si="0"/>
        <v>8</v>
      </c>
      <c r="F47" s="7" t="str">
        <f t="shared" si="1"/>
        <v>B</v>
      </c>
      <c r="G47" s="26">
        <v>7</v>
      </c>
      <c r="H47" s="26">
        <v>5</v>
      </c>
    </row>
    <row r="48" spans="1:8" x14ac:dyDescent="0.3">
      <c r="A48" s="31">
        <v>333</v>
      </c>
      <c r="B48" s="18" t="s">
        <v>357</v>
      </c>
      <c r="C48" s="18" t="s">
        <v>358</v>
      </c>
      <c r="D48" s="32">
        <v>8</v>
      </c>
      <c r="E48" s="33">
        <f t="shared" si="0"/>
        <v>8</v>
      </c>
      <c r="F48" s="7" t="str">
        <f t="shared" si="1"/>
        <v>B</v>
      </c>
      <c r="G48" s="26">
        <v>5</v>
      </c>
      <c r="H48" s="26">
        <v>5</v>
      </c>
    </row>
    <row r="49" spans="1:8" x14ac:dyDescent="0.3">
      <c r="A49" s="31">
        <v>334</v>
      </c>
      <c r="B49" s="18" t="s">
        <v>359</v>
      </c>
      <c r="C49" s="18" t="s">
        <v>360</v>
      </c>
      <c r="D49" s="32">
        <v>1</v>
      </c>
      <c r="E49" s="33">
        <f t="shared" si="0"/>
        <v>1</v>
      </c>
      <c r="F49" s="7" t="str">
        <f t="shared" si="1"/>
        <v>D</v>
      </c>
      <c r="G49" s="26">
        <v>6</v>
      </c>
      <c r="H49" s="26">
        <v>5</v>
      </c>
    </row>
    <row r="50" spans="1:8" x14ac:dyDescent="0.3">
      <c r="A50" s="31">
        <v>335</v>
      </c>
      <c r="B50" s="18" t="s">
        <v>361</v>
      </c>
      <c r="C50" s="18" t="s">
        <v>362</v>
      </c>
      <c r="D50" s="32">
        <v>13</v>
      </c>
      <c r="E50" s="33">
        <f t="shared" si="0"/>
        <v>13</v>
      </c>
      <c r="F50" s="7" t="str">
        <f t="shared" si="1"/>
        <v>A</v>
      </c>
      <c r="G50" s="26">
        <v>3</v>
      </c>
      <c r="H50" s="26">
        <v>4</v>
      </c>
    </row>
    <row r="51" spans="1:8" x14ac:dyDescent="0.3">
      <c r="A51" s="31">
        <v>336</v>
      </c>
      <c r="B51" s="18" t="s">
        <v>363</v>
      </c>
      <c r="C51" s="18" t="s">
        <v>364</v>
      </c>
      <c r="D51" s="32">
        <v>15</v>
      </c>
      <c r="E51" s="33">
        <f t="shared" si="0"/>
        <v>15</v>
      </c>
      <c r="F51" s="7" t="str">
        <f t="shared" si="1"/>
        <v>A</v>
      </c>
      <c r="G51" s="26">
        <v>8</v>
      </c>
      <c r="H51" s="26">
        <v>6</v>
      </c>
    </row>
    <row r="52" spans="1:8" x14ac:dyDescent="0.3">
      <c r="A52" s="31">
        <v>337</v>
      </c>
      <c r="B52" s="18" t="s">
        <v>365</v>
      </c>
      <c r="C52" s="18" t="s">
        <v>366</v>
      </c>
      <c r="D52" s="32" t="s">
        <v>367</v>
      </c>
      <c r="E52" s="33" t="str">
        <f t="shared" si="0"/>
        <v>ab</v>
      </c>
      <c r="F52" s="7">
        <f t="shared" si="1"/>
        <v>0</v>
      </c>
      <c r="G52" s="26">
        <v>6</v>
      </c>
      <c r="H52" s="26">
        <v>6</v>
      </c>
    </row>
    <row r="53" spans="1:8" x14ac:dyDescent="0.3">
      <c r="A53" s="31">
        <v>338</v>
      </c>
      <c r="B53" s="18" t="s">
        <v>368</v>
      </c>
      <c r="C53" s="18" t="s">
        <v>369</v>
      </c>
      <c r="D53" s="32">
        <v>17</v>
      </c>
      <c r="E53" s="33">
        <f t="shared" si="0"/>
        <v>17</v>
      </c>
      <c r="F53" s="7" t="str">
        <f t="shared" si="1"/>
        <v>S</v>
      </c>
      <c r="G53" s="26">
        <v>3</v>
      </c>
      <c r="H53" s="26">
        <v>6</v>
      </c>
    </row>
    <row r="54" spans="1:8" x14ac:dyDescent="0.3">
      <c r="A54" s="31">
        <v>339</v>
      </c>
      <c r="B54" s="18" t="s">
        <v>370</v>
      </c>
      <c r="C54" s="18" t="s">
        <v>371</v>
      </c>
      <c r="D54" s="32">
        <v>10</v>
      </c>
      <c r="E54" s="33">
        <f t="shared" si="0"/>
        <v>10</v>
      </c>
      <c r="F54" s="7" t="str">
        <f t="shared" si="1"/>
        <v>B</v>
      </c>
      <c r="G54" s="26">
        <v>4</v>
      </c>
      <c r="H54" s="26"/>
    </row>
    <row r="55" spans="1:8" x14ac:dyDescent="0.3">
      <c r="A55" s="31">
        <v>340</v>
      </c>
      <c r="B55" s="18" t="s">
        <v>372</v>
      </c>
      <c r="C55" s="18" t="s">
        <v>373</v>
      </c>
      <c r="D55" s="32">
        <v>4</v>
      </c>
      <c r="E55" s="33">
        <f t="shared" si="0"/>
        <v>4</v>
      </c>
      <c r="F55" s="7" t="str">
        <f t="shared" si="1"/>
        <v>D</v>
      </c>
      <c r="G55" s="26">
        <v>7</v>
      </c>
      <c r="H55" s="26">
        <v>8</v>
      </c>
    </row>
    <row r="56" spans="1:8" x14ac:dyDescent="0.3">
      <c r="A56" s="31">
        <v>341</v>
      </c>
      <c r="B56" s="18" t="s">
        <v>374</v>
      </c>
      <c r="C56" s="18" t="s">
        <v>375</v>
      </c>
      <c r="D56" s="32">
        <v>2</v>
      </c>
      <c r="E56" s="33">
        <f t="shared" si="0"/>
        <v>2</v>
      </c>
      <c r="F56" s="7" t="str">
        <f t="shared" si="1"/>
        <v>D</v>
      </c>
      <c r="G56" s="26">
        <v>4</v>
      </c>
      <c r="H56" s="26">
        <v>4</v>
      </c>
    </row>
    <row r="57" spans="1:8" x14ac:dyDescent="0.3">
      <c r="A57" s="31">
        <v>342</v>
      </c>
      <c r="B57" s="18" t="s">
        <v>376</v>
      </c>
      <c r="C57" s="18" t="s">
        <v>377</v>
      </c>
      <c r="D57" s="32">
        <v>1</v>
      </c>
      <c r="E57" s="33">
        <f t="shared" si="0"/>
        <v>1</v>
      </c>
      <c r="F57" s="7" t="str">
        <f t="shared" si="1"/>
        <v>D</v>
      </c>
      <c r="G57" s="26">
        <v>7</v>
      </c>
      <c r="H57" s="26">
        <v>6</v>
      </c>
    </row>
    <row r="58" spans="1:8" x14ac:dyDescent="0.3">
      <c r="A58" s="31">
        <v>343</v>
      </c>
      <c r="B58" s="18" t="s">
        <v>378</v>
      </c>
      <c r="C58" s="18" t="s">
        <v>379</v>
      </c>
      <c r="D58" s="32">
        <v>12</v>
      </c>
      <c r="E58" s="33">
        <f t="shared" si="0"/>
        <v>12</v>
      </c>
      <c r="F58" s="7" t="str">
        <f t="shared" si="1"/>
        <v>A</v>
      </c>
      <c r="G58" s="26">
        <v>6</v>
      </c>
      <c r="H58" s="26">
        <v>6</v>
      </c>
    </row>
    <row r="59" spans="1:8" x14ac:dyDescent="0.3">
      <c r="A59" s="31">
        <v>344</v>
      </c>
      <c r="B59" s="18" t="s">
        <v>380</v>
      </c>
      <c r="C59" s="18" t="s">
        <v>381</v>
      </c>
      <c r="D59" s="32">
        <v>2</v>
      </c>
      <c r="E59" s="33">
        <f t="shared" si="0"/>
        <v>2</v>
      </c>
      <c r="F59" s="7" t="str">
        <f t="shared" si="1"/>
        <v>D</v>
      </c>
      <c r="G59" s="26">
        <v>7</v>
      </c>
      <c r="H59" s="26">
        <v>8</v>
      </c>
    </row>
    <row r="60" spans="1:8" x14ac:dyDescent="0.3">
      <c r="A60" s="31">
        <v>345</v>
      </c>
      <c r="B60" s="18" t="s">
        <v>382</v>
      </c>
      <c r="C60" s="18" t="s">
        <v>383</v>
      </c>
      <c r="D60" s="32">
        <v>6</v>
      </c>
      <c r="E60" s="33">
        <f t="shared" si="0"/>
        <v>6</v>
      </c>
      <c r="F60" s="7" t="str">
        <f t="shared" si="1"/>
        <v>C</v>
      </c>
      <c r="G60" s="26">
        <v>6</v>
      </c>
      <c r="H60" s="26">
        <v>6</v>
      </c>
    </row>
    <row r="61" spans="1:8" x14ac:dyDescent="0.3">
      <c r="A61" s="31">
        <v>346</v>
      </c>
      <c r="B61" s="18" t="s">
        <v>384</v>
      </c>
      <c r="C61" s="18" t="s">
        <v>385</v>
      </c>
      <c r="D61" s="32">
        <v>12</v>
      </c>
      <c r="E61" s="33">
        <f t="shared" si="0"/>
        <v>12</v>
      </c>
      <c r="F61" s="7" t="str">
        <f t="shared" si="1"/>
        <v>A</v>
      </c>
      <c r="G61" s="26">
        <v>4</v>
      </c>
      <c r="H61" s="26">
        <v>5</v>
      </c>
    </row>
    <row r="62" spans="1:8" ht="26" x14ac:dyDescent="0.3">
      <c r="A62" s="31">
        <v>347</v>
      </c>
      <c r="B62" s="18" t="s">
        <v>386</v>
      </c>
      <c r="C62" s="18" t="s">
        <v>387</v>
      </c>
      <c r="D62" s="32">
        <v>10</v>
      </c>
      <c r="E62" s="33">
        <f t="shared" si="0"/>
        <v>10</v>
      </c>
      <c r="F62" s="7" t="str">
        <f t="shared" si="1"/>
        <v>B</v>
      </c>
      <c r="G62" s="26">
        <v>5</v>
      </c>
      <c r="H62" s="26">
        <v>5</v>
      </c>
    </row>
    <row r="63" spans="1:8" x14ac:dyDescent="0.3">
      <c r="A63" s="31">
        <v>348</v>
      </c>
      <c r="B63" s="18" t="s">
        <v>388</v>
      </c>
      <c r="C63" s="18" t="s">
        <v>389</v>
      </c>
      <c r="D63" s="32">
        <v>7</v>
      </c>
      <c r="E63" s="33">
        <f t="shared" si="0"/>
        <v>7</v>
      </c>
      <c r="F63" s="7" t="str">
        <f t="shared" si="1"/>
        <v>C</v>
      </c>
      <c r="G63" s="26">
        <v>4</v>
      </c>
      <c r="H63" s="26">
        <v>3</v>
      </c>
    </row>
    <row r="64" spans="1:8" x14ac:dyDescent="0.3">
      <c r="A64" s="31">
        <v>349</v>
      </c>
      <c r="B64" s="18" t="s">
        <v>390</v>
      </c>
      <c r="C64" s="18" t="s">
        <v>391</v>
      </c>
      <c r="D64" s="32">
        <v>9</v>
      </c>
      <c r="E64" s="33">
        <f t="shared" si="0"/>
        <v>9</v>
      </c>
      <c r="F64" s="7" t="str">
        <f t="shared" si="1"/>
        <v>B</v>
      </c>
      <c r="G64" s="26">
        <v>9</v>
      </c>
      <c r="H64" s="26">
        <v>5</v>
      </c>
    </row>
    <row r="65" spans="1:8" x14ac:dyDescent="0.3">
      <c r="A65" s="31">
        <v>350</v>
      </c>
      <c r="B65" s="18" t="s">
        <v>392</v>
      </c>
      <c r="C65" s="18" t="s">
        <v>393</v>
      </c>
      <c r="D65" s="32">
        <v>12</v>
      </c>
      <c r="E65" s="33">
        <f t="shared" si="0"/>
        <v>12</v>
      </c>
      <c r="F65" s="7" t="str">
        <f t="shared" si="1"/>
        <v>A</v>
      </c>
      <c r="G65" s="26">
        <v>6</v>
      </c>
      <c r="H65" s="26">
        <v>6</v>
      </c>
    </row>
    <row r="66" spans="1:8" x14ac:dyDescent="0.3">
      <c r="A66" s="31">
        <v>351</v>
      </c>
      <c r="B66" s="18" t="s">
        <v>394</v>
      </c>
      <c r="C66" s="18" t="s">
        <v>395</v>
      </c>
      <c r="D66" s="32">
        <v>11</v>
      </c>
      <c r="E66" s="33">
        <f t="shared" si="0"/>
        <v>11</v>
      </c>
      <c r="F66" s="7" t="str">
        <f t="shared" si="1"/>
        <v>B</v>
      </c>
      <c r="G66" s="26">
        <v>4</v>
      </c>
      <c r="H66" s="26">
        <v>6</v>
      </c>
    </row>
    <row r="67" spans="1:8" x14ac:dyDescent="0.3">
      <c r="A67" s="31">
        <v>352</v>
      </c>
      <c r="B67" s="18" t="s">
        <v>396</v>
      </c>
      <c r="C67" s="18" t="s">
        <v>397</v>
      </c>
      <c r="D67" s="32">
        <v>10</v>
      </c>
      <c r="E67" s="33">
        <f t="shared" si="0"/>
        <v>10</v>
      </c>
      <c r="F67" s="7" t="str">
        <f t="shared" si="1"/>
        <v>B</v>
      </c>
      <c r="G67" s="26">
        <v>6</v>
      </c>
      <c r="H67" s="26">
        <v>5</v>
      </c>
    </row>
    <row r="68" spans="1:8" x14ac:dyDescent="0.3">
      <c r="A68" s="31">
        <v>353</v>
      </c>
      <c r="B68" s="18" t="s">
        <v>398</v>
      </c>
      <c r="C68" s="18" t="s">
        <v>399</v>
      </c>
      <c r="D68" s="32">
        <v>10</v>
      </c>
      <c r="E68" s="33">
        <f t="shared" si="0"/>
        <v>10</v>
      </c>
      <c r="F68" s="7" t="str">
        <f t="shared" si="1"/>
        <v>B</v>
      </c>
      <c r="G68" s="26">
        <v>8</v>
      </c>
      <c r="H68" s="26">
        <v>7</v>
      </c>
    </row>
    <row r="69" spans="1:8" x14ac:dyDescent="0.3">
      <c r="A69" s="31">
        <v>354</v>
      </c>
      <c r="B69" s="18" t="s">
        <v>400</v>
      </c>
      <c r="C69" s="18" t="s">
        <v>401</v>
      </c>
      <c r="D69" s="32">
        <v>19</v>
      </c>
      <c r="E69" s="33">
        <f t="shared" si="0"/>
        <v>19</v>
      </c>
      <c r="F69" s="7" t="str">
        <f t="shared" si="1"/>
        <v>S</v>
      </c>
      <c r="G69" s="26">
        <v>9</v>
      </c>
      <c r="H69" s="26">
        <v>5</v>
      </c>
    </row>
    <row r="70" spans="1:8" x14ac:dyDescent="0.3">
      <c r="A70" s="31">
        <v>355</v>
      </c>
      <c r="B70" s="18" t="s">
        <v>402</v>
      </c>
      <c r="C70" s="18" t="s">
        <v>403</v>
      </c>
      <c r="D70" s="32">
        <v>19</v>
      </c>
      <c r="E70" s="33">
        <f t="shared" si="0"/>
        <v>19</v>
      </c>
      <c r="F70" s="7" t="str">
        <f t="shared" si="1"/>
        <v>S</v>
      </c>
      <c r="G70" s="26">
        <v>3</v>
      </c>
      <c r="H70" s="26">
        <v>4</v>
      </c>
    </row>
    <row r="71" spans="1:8" x14ac:dyDescent="0.3">
      <c r="A71" s="31">
        <v>356</v>
      </c>
      <c r="B71" s="18" t="s">
        <v>404</v>
      </c>
      <c r="C71" s="18" t="s">
        <v>405</v>
      </c>
      <c r="D71" s="32">
        <v>8</v>
      </c>
      <c r="E71" s="33">
        <f t="shared" si="0"/>
        <v>8</v>
      </c>
      <c r="F71" s="7" t="str">
        <f t="shared" si="1"/>
        <v>B</v>
      </c>
      <c r="G71" s="26">
        <v>8</v>
      </c>
      <c r="H71" s="26">
        <v>7</v>
      </c>
    </row>
    <row r="72" spans="1:8" x14ac:dyDescent="0.3">
      <c r="A72" s="31">
        <v>357</v>
      </c>
      <c r="B72" s="18" t="s">
        <v>406</v>
      </c>
      <c r="C72" s="18" t="s">
        <v>407</v>
      </c>
      <c r="D72" s="32">
        <v>12</v>
      </c>
      <c r="E72" s="33">
        <f t="shared" si="0"/>
        <v>12</v>
      </c>
      <c r="F72" s="7" t="str">
        <f t="shared" si="1"/>
        <v>A</v>
      </c>
      <c r="G72" s="26">
        <v>7</v>
      </c>
      <c r="H72" s="26">
        <v>6</v>
      </c>
    </row>
    <row r="73" spans="1:8" x14ac:dyDescent="0.3">
      <c r="A73" s="31">
        <v>358</v>
      </c>
      <c r="B73" s="18" t="s">
        <v>408</v>
      </c>
      <c r="C73" s="18" t="s">
        <v>409</v>
      </c>
      <c r="D73" s="32">
        <v>17</v>
      </c>
      <c r="E73" s="33">
        <f t="shared" si="0"/>
        <v>17</v>
      </c>
      <c r="F73" s="7" t="str">
        <f t="shared" si="1"/>
        <v>S</v>
      </c>
      <c r="G73" s="26">
        <v>8</v>
      </c>
      <c r="H73" s="26">
        <v>5</v>
      </c>
    </row>
    <row r="74" spans="1:8" x14ac:dyDescent="0.3">
      <c r="A74" s="31">
        <v>359</v>
      </c>
      <c r="B74" s="18" t="s">
        <v>410</v>
      </c>
      <c r="C74" s="18" t="s">
        <v>411</v>
      </c>
      <c r="D74" s="32">
        <v>13</v>
      </c>
      <c r="E74" s="33">
        <f t="shared" si="0"/>
        <v>13</v>
      </c>
      <c r="F74" s="7" t="str">
        <f t="shared" si="1"/>
        <v>A</v>
      </c>
      <c r="G74" s="26">
        <v>8</v>
      </c>
      <c r="H74" s="26"/>
    </row>
    <row r="75" spans="1:8" x14ac:dyDescent="0.3">
      <c r="A75" s="31">
        <v>360</v>
      </c>
      <c r="B75" s="18" t="s">
        <v>412</v>
      </c>
      <c r="C75" s="18" t="s">
        <v>413</v>
      </c>
      <c r="D75" s="32">
        <v>16</v>
      </c>
      <c r="E75" s="33">
        <f t="shared" si="0"/>
        <v>16</v>
      </c>
      <c r="F75" s="7" t="str">
        <f t="shared" si="1"/>
        <v>A</v>
      </c>
      <c r="G75" s="26">
        <v>3</v>
      </c>
      <c r="H75" s="26">
        <v>4</v>
      </c>
    </row>
    <row r="76" spans="1:8" x14ac:dyDescent="0.3">
      <c r="A76" s="31">
        <v>361</v>
      </c>
      <c r="B76" s="18" t="s">
        <v>414</v>
      </c>
      <c r="C76" s="18" t="s">
        <v>415</v>
      </c>
      <c r="D76" s="32">
        <v>19</v>
      </c>
      <c r="E76" s="33">
        <f t="shared" si="0"/>
        <v>19</v>
      </c>
      <c r="F76" s="7" t="str">
        <f t="shared" si="1"/>
        <v>S</v>
      </c>
      <c r="G76" s="30"/>
      <c r="H76" s="26"/>
    </row>
    <row r="77" spans="1:8" x14ac:dyDescent="0.3">
      <c r="A77" s="31">
        <v>362</v>
      </c>
      <c r="B77" s="18" t="s">
        <v>416</v>
      </c>
      <c r="C77" s="18" t="s">
        <v>417</v>
      </c>
      <c r="D77" s="32" t="s">
        <v>367</v>
      </c>
      <c r="E77" s="33" t="str">
        <f t="shared" si="0"/>
        <v>ab</v>
      </c>
      <c r="F77" s="7">
        <f t="shared" si="1"/>
        <v>0</v>
      </c>
      <c r="G77" s="26">
        <v>7</v>
      </c>
      <c r="H77" s="26">
        <v>5</v>
      </c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77">
    <cfRule type="cellIs" dxfId="17" priority="3" operator="equal">
      <formula>"E"</formula>
    </cfRule>
    <cfRule type="cellIs" dxfId="16" priority="4" operator="equal">
      <formula>"F"</formula>
    </cfRule>
    <cfRule type="cellIs" dxfId="15" priority="5" operator="equal">
      <formula>"S"</formula>
    </cfRule>
  </conditionalFormatting>
  <conditionalFormatting sqref="E16:E77">
    <cfRule type="cellIs" dxfId="14" priority="1" operator="lessThan">
      <formula>25</formula>
    </cfRule>
    <cfRule type="cellIs" dxfId="13" priority="2" operator="lessThan">
      <formula>21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2CD1-27D7-490F-9692-DF94F983317D}">
  <dimension ref="A1:O87"/>
  <sheetViews>
    <sheetView zoomScale="110" zoomScaleNormal="110" workbookViewId="0">
      <selection activeCell="D86" sqref="D86"/>
    </sheetView>
  </sheetViews>
  <sheetFormatPr defaultColWidth="9.1796875" defaultRowHeight="13" x14ac:dyDescent="0.3"/>
  <cols>
    <col min="1" max="1" width="7.7265625" style="21" customWidth="1"/>
    <col min="2" max="2" width="17" style="21" customWidth="1"/>
    <col min="3" max="3" width="32.7265625" style="15" bestFit="1" customWidth="1"/>
    <col min="4" max="4" width="6.54296875" style="15" bestFit="1" customWidth="1"/>
    <col min="5" max="5" width="7" style="2" customWidth="1"/>
    <col min="6" max="6" width="15.7265625" style="2" customWidth="1"/>
    <col min="7" max="8" width="9.1796875" style="2" hidden="1" customWidth="1"/>
    <col min="9" max="15" width="9.1796875" style="2"/>
    <col min="16" max="256" width="9.1796875" style="15"/>
    <col min="257" max="257" width="7.7265625" style="15" customWidth="1"/>
    <col min="258" max="258" width="17" style="15" customWidth="1"/>
    <col min="259" max="259" width="32.7265625" style="15" bestFit="1" customWidth="1"/>
    <col min="260" max="260" width="6.54296875" style="15" bestFit="1" customWidth="1"/>
    <col min="261" max="261" width="7" style="15" customWidth="1"/>
    <col min="262" max="262" width="15.7265625" style="15" customWidth="1"/>
    <col min="263" max="264" width="0" style="15" hidden="1" customWidth="1"/>
    <col min="265" max="512" width="9.1796875" style="15"/>
    <col min="513" max="513" width="7.7265625" style="15" customWidth="1"/>
    <col min="514" max="514" width="17" style="15" customWidth="1"/>
    <col min="515" max="515" width="32.7265625" style="15" bestFit="1" customWidth="1"/>
    <col min="516" max="516" width="6.54296875" style="15" bestFit="1" customWidth="1"/>
    <col min="517" max="517" width="7" style="15" customWidth="1"/>
    <col min="518" max="518" width="15.7265625" style="15" customWidth="1"/>
    <col min="519" max="520" width="0" style="15" hidden="1" customWidth="1"/>
    <col min="521" max="768" width="9.1796875" style="15"/>
    <col min="769" max="769" width="7.7265625" style="15" customWidth="1"/>
    <col min="770" max="770" width="17" style="15" customWidth="1"/>
    <col min="771" max="771" width="32.7265625" style="15" bestFit="1" customWidth="1"/>
    <col min="772" max="772" width="6.54296875" style="15" bestFit="1" customWidth="1"/>
    <col min="773" max="773" width="7" style="15" customWidth="1"/>
    <col min="774" max="774" width="15.7265625" style="15" customWidth="1"/>
    <col min="775" max="776" width="0" style="15" hidden="1" customWidth="1"/>
    <col min="777" max="1024" width="9.1796875" style="15"/>
    <col min="1025" max="1025" width="7.7265625" style="15" customWidth="1"/>
    <col min="1026" max="1026" width="17" style="15" customWidth="1"/>
    <col min="1027" max="1027" width="32.7265625" style="15" bestFit="1" customWidth="1"/>
    <col min="1028" max="1028" width="6.54296875" style="15" bestFit="1" customWidth="1"/>
    <col min="1029" max="1029" width="7" style="15" customWidth="1"/>
    <col min="1030" max="1030" width="15.7265625" style="15" customWidth="1"/>
    <col min="1031" max="1032" width="0" style="15" hidden="1" customWidth="1"/>
    <col min="1033" max="1280" width="9.1796875" style="15"/>
    <col min="1281" max="1281" width="7.7265625" style="15" customWidth="1"/>
    <col min="1282" max="1282" width="17" style="15" customWidth="1"/>
    <col min="1283" max="1283" width="32.7265625" style="15" bestFit="1" customWidth="1"/>
    <col min="1284" max="1284" width="6.54296875" style="15" bestFit="1" customWidth="1"/>
    <col min="1285" max="1285" width="7" style="15" customWidth="1"/>
    <col min="1286" max="1286" width="15.7265625" style="15" customWidth="1"/>
    <col min="1287" max="1288" width="0" style="15" hidden="1" customWidth="1"/>
    <col min="1289" max="1536" width="9.1796875" style="15"/>
    <col min="1537" max="1537" width="7.7265625" style="15" customWidth="1"/>
    <col min="1538" max="1538" width="17" style="15" customWidth="1"/>
    <col min="1539" max="1539" width="32.7265625" style="15" bestFit="1" customWidth="1"/>
    <col min="1540" max="1540" width="6.54296875" style="15" bestFit="1" customWidth="1"/>
    <col min="1541" max="1541" width="7" style="15" customWidth="1"/>
    <col min="1542" max="1542" width="15.7265625" style="15" customWidth="1"/>
    <col min="1543" max="1544" width="0" style="15" hidden="1" customWidth="1"/>
    <col min="1545" max="1792" width="9.1796875" style="15"/>
    <col min="1793" max="1793" width="7.7265625" style="15" customWidth="1"/>
    <col min="1794" max="1794" width="17" style="15" customWidth="1"/>
    <col min="1795" max="1795" width="32.7265625" style="15" bestFit="1" customWidth="1"/>
    <col min="1796" max="1796" width="6.54296875" style="15" bestFit="1" customWidth="1"/>
    <col min="1797" max="1797" width="7" style="15" customWidth="1"/>
    <col min="1798" max="1798" width="15.7265625" style="15" customWidth="1"/>
    <col min="1799" max="1800" width="0" style="15" hidden="1" customWidth="1"/>
    <col min="1801" max="2048" width="9.1796875" style="15"/>
    <col min="2049" max="2049" width="7.7265625" style="15" customWidth="1"/>
    <col min="2050" max="2050" width="17" style="15" customWidth="1"/>
    <col min="2051" max="2051" width="32.7265625" style="15" bestFit="1" customWidth="1"/>
    <col min="2052" max="2052" width="6.54296875" style="15" bestFit="1" customWidth="1"/>
    <col min="2053" max="2053" width="7" style="15" customWidth="1"/>
    <col min="2054" max="2054" width="15.7265625" style="15" customWidth="1"/>
    <col min="2055" max="2056" width="0" style="15" hidden="1" customWidth="1"/>
    <col min="2057" max="2304" width="9.1796875" style="15"/>
    <col min="2305" max="2305" width="7.7265625" style="15" customWidth="1"/>
    <col min="2306" max="2306" width="17" style="15" customWidth="1"/>
    <col min="2307" max="2307" width="32.7265625" style="15" bestFit="1" customWidth="1"/>
    <col min="2308" max="2308" width="6.54296875" style="15" bestFit="1" customWidth="1"/>
    <col min="2309" max="2309" width="7" style="15" customWidth="1"/>
    <col min="2310" max="2310" width="15.7265625" style="15" customWidth="1"/>
    <col min="2311" max="2312" width="0" style="15" hidden="1" customWidth="1"/>
    <col min="2313" max="2560" width="9.1796875" style="15"/>
    <col min="2561" max="2561" width="7.7265625" style="15" customWidth="1"/>
    <col min="2562" max="2562" width="17" style="15" customWidth="1"/>
    <col min="2563" max="2563" width="32.7265625" style="15" bestFit="1" customWidth="1"/>
    <col min="2564" max="2564" width="6.54296875" style="15" bestFit="1" customWidth="1"/>
    <col min="2565" max="2565" width="7" style="15" customWidth="1"/>
    <col min="2566" max="2566" width="15.7265625" style="15" customWidth="1"/>
    <col min="2567" max="2568" width="0" style="15" hidden="1" customWidth="1"/>
    <col min="2569" max="2816" width="9.1796875" style="15"/>
    <col min="2817" max="2817" width="7.7265625" style="15" customWidth="1"/>
    <col min="2818" max="2818" width="17" style="15" customWidth="1"/>
    <col min="2819" max="2819" width="32.7265625" style="15" bestFit="1" customWidth="1"/>
    <col min="2820" max="2820" width="6.54296875" style="15" bestFit="1" customWidth="1"/>
    <col min="2821" max="2821" width="7" style="15" customWidth="1"/>
    <col min="2822" max="2822" width="15.7265625" style="15" customWidth="1"/>
    <col min="2823" max="2824" width="0" style="15" hidden="1" customWidth="1"/>
    <col min="2825" max="3072" width="9.1796875" style="15"/>
    <col min="3073" max="3073" width="7.7265625" style="15" customWidth="1"/>
    <col min="3074" max="3074" width="17" style="15" customWidth="1"/>
    <col min="3075" max="3075" width="32.7265625" style="15" bestFit="1" customWidth="1"/>
    <col min="3076" max="3076" width="6.54296875" style="15" bestFit="1" customWidth="1"/>
    <col min="3077" max="3077" width="7" style="15" customWidth="1"/>
    <col min="3078" max="3078" width="15.7265625" style="15" customWidth="1"/>
    <col min="3079" max="3080" width="0" style="15" hidden="1" customWidth="1"/>
    <col min="3081" max="3328" width="9.1796875" style="15"/>
    <col min="3329" max="3329" width="7.7265625" style="15" customWidth="1"/>
    <col min="3330" max="3330" width="17" style="15" customWidth="1"/>
    <col min="3331" max="3331" width="32.7265625" style="15" bestFit="1" customWidth="1"/>
    <col min="3332" max="3332" width="6.54296875" style="15" bestFit="1" customWidth="1"/>
    <col min="3333" max="3333" width="7" style="15" customWidth="1"/>
    <col min="3334" max="3334" width="15.7265625" style="15" customWidth="1"/>
    <col min="3335" max="3336" width="0" style="15" hidden="1" customWidth="1"/>
    <col min="3337" max="3584" width="9.1796875" style="15"/>
    <col min="3585" max="3585" width="7.7265625" style="15" customWidth="1"/>
    <col min="3586" max="3586" width="17" style="15" customWidth="1"/>
    <col min="3587" max="3587" width="32.7265625" style="15" bestFit="1" customWidth="1"/>
    <col min="3588" max="3588" width="6.54296875" style="15" bestFit="1" customWidth="1"/>
    <col min="3589" max="3589" width="7" style="15" customWidth="1"/>
    <col min="3590" max="3590" width="15.7265625" style="15" customWidth="1"/>
    <col min="3591" max="3592" width="0" style="15" hidden="1" customWidth="1"/>
    <col min="3593" max="3840" width="9.1796875" style="15"/>
    <col min="3841" max="3841" width="7.7265625" style="15" customWidth="1"/>
    <col min="3842" max="3842" width="17" style="15" customWidth="1"/>
    <col min="3843" max="3843" width="32.7265625" style="15" bestFit="1" customWidth="1"/>
    <col min="3844" max="3844" width="6.54296875" style="15" bestFit="1" customWidth="1"/>
    <col min="3845" max="3845" width="7" style="15" customWidth="1"/>
    <col min="3846" max="3846" width="15.7265625" style="15" customWidth="1"/>
    <col min="3847" max="3848" width="0" style="15" hidden="1" customWidth="1"/>
    <col min="3849" max="4096" width="9.1796875" style="15"/>
    <col min="4097" max="4097" width="7.7265625" style="15" customWidth="1"/>
    <col min="4098" max="4098" width="17" style="15" customWidth="1"/>
    <col min="4099" max="4099" width="32.7265625" style="15" bestFit="1" customWidth="1"/>
    <col min="4100" max="4100" width="6.54296875" style="15" bestFit="1" customWidth="1"/>
    <col min="4101" max="4101" width="7" style="15" customWidth="1"/>
    <col min="4102" max="4102" width="15.7265625" style="15" customWidth="1"/>
    <col min="4103" max="4104" width="0" style="15" hidden="1" customWidth="1"/>
    <col min="4105" max="4352" width="9.1796875" style="15"/>
    <col min="4353" max="4353" width="7.7265625" style="15" customWidth="1"/>
    <col min="4354" max="4354" width="17" style="15" customWidth="1"/>
    <col min="4355" max="4355" width="32.7265625" style="15" bestFit="1" customWidth="1"/>
    <col min="4356" max="4356" width="6.54296875" style="15" bestFit="1" customWidth="1"/>
    <col min="4357" max="4357" width="7" style="15" customWidth="1"/>
    <col min="4358" max="4358" width="15.7265625" style="15" customWidth="1"/>
    <col min="4359" max="4360" width="0" style="15" hidden="1" customWidth="1"/>
    <col min="4361" max="4608" width="9.1796875" style="15"/>
    <col min="4609" max="4609" width="7.7265625" style="15" customWidth="1"/>
    <col min="4610" max="4610" width="17" style="15" customWidth="1"/>
    <col min="4611" max="4611" width="32.7265625" style="15" bestFit="1" customWidth="1"/>
    <col min="4612" max="4612" width="6.54296875" style="15" bestFit="1" customWidth="1"/>
    <col min="4613" max="4613" width="7" style="15" customWidth="1"/>
    <col min="4614" max="4614" width="15.7265625" style="15" customWidth="1"/>
    <col min="4615" max="4616" width="0" style="15" hidden="1" customWidth="1"/>
    <col min="4617" max="4864" width="9.1796875" style="15"/>
    <col min="4865" max="4865" width="7.7265625" style="15" customWidth="1"/>
    <col min="4866" max="4866" width="17" style="15" customWidth="1"/>
    <col min="4867" max="4867" width="32.7265625" style="15" bestFit="1" customWidth="1"/>
    <col min="4868" max="4868" width="6.54296875" style="15" bestFit="1" customWidth="1"/>
    <col min="4869" max="4869" width="7" style="15" customWidth="1"/>
    <col min="4870" max="4870" width="15.7265625" style="15" customWidth="1"/>
    <col min="4871" max="4872" width="0" style="15" hidden="1" customWidth="1"/>
    <col min="4873" max="5120" width="9.1796875" style="15"/>
    <col min="5121" max="5121" width="7.7265625" style="15" customWidth="1"/>
    <col min="5122" max="5122" width="17" style="15" customWidth="1"/>
    <col min="5123" max="5123" width="32.7265625" style="15" bestFit="1" customWidth="1"/>
    <col min="5124" max="5124" width="6.54296875" style="15" bestFit="1" customWidth="1"/>
    <col min="5125" max="5125" width="7" style="15" customWidth="1"/>
    <col min="5126" max="5126" width="15.7265625" style="15" customWidth="1"/>
    <col min="5127" max="5128" width="0" style="15" hidden="1" customWidth="1"/>
    <col min="5129" max="5376" width="9.1796875" style="15"/>
    <col min="5377" max="5377" width="7.7265625" style="15" customWidth="1"/>
    <col min="5378" max="5378" width="17" style="15" customWidth="1"/>
    <col min="5379" max="5379" width="32.7265625" style="15" bestFit="1" customWidth="1"/>
    <col min="5380" max="5380" width="6.54296875" style="15" bestFit="1" customWidth="1"/>
    <col min="5381" max="5381" width="7" style="15" customWidth="1"/>
    <col min="5382" max="5382" width="15.7265625" style="15" customWidth="1"/>
    <col min="5383" max="5384" width="0" style="15" hidden="1" customWidth="1"/>
    <col min="5385" max="5632" width="9.1796875" style="15"/>
    <col min="5633" max="5633" width="7.7265625" style="15" customWidth="1"/>
    <col min="5634" max="5634" width="17" style="15" customWidth="1"/>
    <col min="5635" max="5635" width="32.7265625" style="15" bestFit="1" customWidth="1"/>
    <col min="5636" max="5636" width="6.54296875" style="15" bestFit="1" customWidth="1"/>
    <col min="5637" max="5637" width="7" style="15" customWidth="1"/>
    <col min="5638" max="5638" width="15.7265625" style="15" customWidth="1"/>
    <col min="5639" max="5640" width="0" style="15" hidden="1" customWidth="1"/>
    <col min="5641" max="5888" width="9.1796875" style="15"/>
    <col min="5889" max="5889" width="7.7265625" style="15" customWidth="1"/>
    <col min="5890" max="5890" width="17" style="15" customWidth="1"/>
    <col min="5891" max="5891" width="32.7265625" style="15" bestFit="1" customWidth="1"/>
    <col min="5892" max="5892" width="6.54296875" style="15" bestFit="1" customWidth="1"/>
    <col min="5893" max="5893" width="7" style="15" customWidth="1"/>
    <col min="5894" max="5894" width="15.7265625" style="15" customWidth="1"/>
    <col min="5895" max="5896" width="0" style="15" hidden="1" customWidth="1"/>
    <col min="5897" max="6144" width="9.1796875" style="15"/>
    <col min="6145" max="6145" width="7.7265625" style="15" customWidth="1"/>
    <col min="6146" max="6146" width="17" style="15" customWidth="1"/>
    <col min="6147" max="6147" width="32.7265625" style="15" bestFit="1" customWidth="1"/>
    <col min="6148" max="6148" width="6.54296875" style="15" bestFit="1" customWidth="1"/>
    <col min="6149" max="6149" width="7" style="15" customWidth="1"/>
    <col min="6150" max="6150" width="15.7265625" style="15" customWidth="1"/>
    <col min="6151" max="6152" width="0" style="15" hidden="1" customWidth="1"/>
    <col min="6153" max="6400" width="9.1796875" style="15"/>
    <col min="6401" max="6401" width="7.7265625" style="15" customWidth="1"/>
    <col min="6402" max="6402" width="17" style="15" customWidth="1"/>
    <col min="6403" max="6403" width="32.7265625" style="15" bestFit="1" customWidth="1"/>
    <col min="6404" max="6404" width="6.54296875" style="15" bestFit="1" customWidth="1"/>
    <col min="6405" max="6405" width="7" style="15" customWidth="1"/>
    <col min="6406" max="6406" width="15.7265625" style="15" customWidth="1"/>
    <col min="6407" max="6408" width="0" style="15" hidden="1" customWidth="1"/>
    <col min="6409" max="6656" width="9.1796875" style="15"/>
    <col min="6657" max="6657" width="7.7265625" style="15" customWidth="1"/>
    <col min="6658" max="6658" width="17" style="15" customWidth="1"/>
    <col min="6659" max="6659" width="32.7265625" style="15" bestFit="1" customWidth="1"/>
    <col min="6660" max="6660" width="6.54296875" style="15" bestFit="1" customWidth="1"/>
    <col min="6661" max="6661" width="7" style="15" customWidth="1"/>
    <col min="6662" max="6662" width="15.7265625" style="15" customWidth="1"/>
    <col min="6663" max="6664" width="0" style="15" hidden="1" customWidth="1"/>
    <col min="6665" max="6912" width="9.1796875" style="15"/>
    <col min="6913" max="6913" width="7.7265625" style="15" customWidth="1"/>
    <col min="6914" max="6914" width="17" style="15" customWidth="1"/>
    <col min="6915" max="6915" width="32.7265625" style="15" bestFit="1" customWidth="1"/>
    <col min="6916" max="6916" width="6.54296875" style="15" bestFit="1" customWidth="1"/>
    <col min="6917" max="6917" width="7" style="15" customWidth="1"/>
    <col min="6918" max="6918" width="15.7265625" style="15" customWidth="1"/>
    <col min="6919" max="6920" width="0" style="15" hidden="1" customWidth="1"/>
    <col min="6921" max="7168" width="9.1796875" style="15"/>
    <col min="7169" max="7169" width="7.7265625" style="15" customWidth="1"/>
    <col min="7170" max="7170" width="17" style="15" customWidth="1"/>
    <col min="7171" max="7171" width="32.7265625" style="15" bestFit="1" customWidth="1"/>
    <col min="7172" max="7172" width="6.54296875" style="15" bestFit="1" customWidth="1"/>
    <col min="7173" max="7173" width="7" style="15" customWidth="1"/>
    <col min="7174" max="7174" width="15.7265625" style="15" customWidth="1"/>
    <col min="7175" max="7176" width="0" style="15" hidden="1" customWidth="1"/>
    <col min="7177" max="7424" width="9.1796875" style="15"/>
    <col min="7425" max="7425" width="7.7265625" style="15" customWidth="1"/>
    <col min="7426" max="7426" width="17" style="15" customWidth="1"/>
    <col min="7427" max="7427" width="32.7265625" style="15" bestFit="1" customWidth="1"/>
    <col min="7428" max="7428" width="6.54296875" style="15" bestFit="1" customWidth="1"/>
    <col min="7429" max="7429" width="7" style="15" customWidth="1"/>
    <col min="7430" max="7430" width="15.7265625" style="15" customWidth="1"/>
    <col min="7431" max="7432" width="0" style="15" hidden="1" customWidth="1"/>
    <col min="7433" max="7680" width="9.1796875" style="15"/>
    <col min="7681" max="7681" width="7.7265625" style="15" customWidth="1"/>
    <col min="7682" max="7682" width="17" style="15" customWidth="1"/>
    <col min="7683" max="7683" width="32.7265625" style="15" bestFit="1" customWidth="1"/>
    <col min="7684" max="7684" width="6.54296875" style="15" bestFit="1" customWidth="1"/>
    <col min="7685" max="7685" width="7" style="15" customWidth="1"/>
    <col min="7686" max="7686" width="15.7265625" style="15" customWidth="1"/>
    <col min="7687" max="7688" width="0" style="15" hidden="1" customWidth="1"/>
    <col min="7689" max="7936" width="9.1796875" style="15"/>
    <col min="7937" max="7937" width="7.7265625" style="15" customWidth="1"/>
    <col min="7938" max="7938" width="17" style="15" customWidth="1"/>
    <col min="7939" max="7939" width="32.7265625" style="15" bestFit="1" customWidth="1"/>
    <col min="7940" max="7940" width="6.54296875" style="15" bestFit="1" customWidth="1"/>
    <col min="7941" max="7941" width="7" style="15" customWidth="1"/>
    <col min="7942" max="7942" width="15.7265625" style="15" customWidth="1"/>
    <col min="7943" max="7944" width="0" style="15" hidden="1" customWidth="1"/>
    <col min="7945" max="8192" width="9.1796875" style="15"/>
    <col min="8193" max="8193" width="7.7265625" style="15" customWidth="1"/>
    <col min="8194" max="8194" width="17" style="15" customWidth="1"/>
    <col min="8195" max="8195" width="32.7265625" style="15" bestFit="1" customWidth="1"/>
    <col min="8196" max="8196" width="6.54296875" style="15" bestFit="1" customWidth="1"/>
    <col min="8197" max="8197" width="7" style="15" customWidth="1"/>
    <col min="8198" max="8198" width="15.7265625" style="15" customWidth="1"/>
    <col min="8199" max="8200" width="0" style="15" hidden="1" customWidth="1"/>
    <col min="8201" max="8448" width="9.1796875" style="15"/>
    <col min="8449" max="8449" width="7.7265625" style="15" customWidth="1"/>
    <col min="8450" max="8450" width="17" style="15" customWidth="1"/>
    <col min="8451" max="8451" width="32.7265625" style="15" bestFit="1" customWidth="1"/>
    <col min="8452" max="8452" width="6.54296875" style="15" bestFit="1" customWidth="1"/>
    <col min="8453" max="8453" width="7" style="15" customWidth="1"/>
    <col min="8454" max="8454" width="15.7265625" style="15" customWidth="1"/>
    <col min="8455" max="8456" width="0" style="15" hidden="1" customWidth="1"/>
    <col min="8457" max="8704" width="9.1796875" style="15"/>
    <col min="8705" max="8705" width="7.7265625" style="15" customWidth="1"/>
    <col min="8706" max="8706" width="17" style="15" customWidth="1"/>
    <col min="8707" max="8707" width="32.7265625" style="15" bestFit="1" customWidth="1"/>
    <col min="8708" max="8708" width="6.54296875" style="15" bestFit="1" customWidth="1"/>
    <col min="8709" max="8709" width="7" style="15" customWidth="1"/>
    <col min="8710" max="8710" width="15.7265625" style="15" customWidth="1"/>
    <col min="8711" max="8712" width="0" style="15" hidden="1" customWidth="1"/>
    <col min="8713" max="8960" width="9.1796875" style="15"/>
    <col min="8961" max="8961" width="7.7265625" style="15" customWidth="1"/>
    <col min="8962" max="8962" width="17" style="15" customWidth="1"/>
    <col min="8963" max="8963" width="32.7265625" style="15" bestFit="1" customWidth="1"/>
    <col min="8964" max="8964" width="6.54296875" style="15" bestFit="1" customWidth="1"/>
    <col min="8965" max="8965" width="7" style="15" customWidth="1"/>
    <col min="8966" max="8966" width="15.7265625" style="15" customWidth="1"/>
    <col min="8967" max="8968" width="0" style="15" hidden="1" customWidth="1"/>
    <col min="8969" max="9216" width="9.1796875" style="15"/>
    <col min="9217" max="9217" width="7.7265625" style="15" customWidth="1"/>
    <col min="9218" max="9218" width="17" style="15" customWidth="1"/>
    <col min="9219" max="9219" width="32.7265625" style="15" bestFit="1" customWidth="1"/>
    <col min="9220" max="9220" width="6.54296875" style="15" bestFit="1" customWidth="1"/>
    <col min="9221" max="9221" width="7" style="15" customWidth="1"/>
    <col min="9222" max="9222" width="15.7265625" style="15" customWidth="1"/>
    <col min="9223" max="9224" width="0" style="15" hidden="1" customWidth="1"/>
    <col min="9225" max="9472" width="9.1796875" style="15"/>
    <col min="9473" max="9473" width="7.7265625" style="15" customWidth="1"/>
    <col min="9474" max="9474" width="17" style="15" customWidth="1"/>
    <col min="9475" max="9475" width="32.7265625" style="15" bestFit="1" customWidth="1"/>
    <col min="9476" max="9476" width="6.54296875" style="15" bestFit="1" customWidth="1"/>
    <col min="9477" max="9477" width="7" style="15" customWidth="1"/>
    <col min="9478" max="9478" width="15.7265625" style="15" customWidth="1"/>
    <col min="9479" max="9480" width="0" style="15" hidden="1" customWidth="1"/>
    <col min="9481" max="9728" width="9.1796875" style="15"/>
    <col min="9729" max="9729" width="7.7265625" style="15" customWidth="1"/>
    <col min="9730" max="9730" width="17" style="15" customWidth="1"/>
    <col min="9731" max="9731" width="32.7265625" style="15" bestFit="1" customWidth="1"/>
    <col min="9732" max="9732" width="6.54296875" style="15" bestFit="1" customWidth="1"/>
    <col min="9733" max="9733" width="7" style="15" customWidth="1"/>
    <col min="9734" max="9734" width="15.7265625" style="15" customWidth="1"/>
    <col min="9735" max="9736" width="0" style="15" hidden="1" customWidth="1"/>
    <col min="9737" max="9984" width="9.1796875" style="15"/>
    <col min="9985" max="9985" width="7.7265625" style="15" customWidth="1"/>
    <col min="9986" max="9986" width="17" style="15" customWidth="1"/>
    <col min="9987" max="9987" width="32.7265625" style="15" bestFit="1" customWidth="1"/>
    <col min="9988" max="9988" width="6.54296875" style="15" bestFit="1" customWidth="1"/>
    <col min="9989" max="9989" width="7" style="15" customWidth="1"/>
    <col min="9990" max="9990" width="15.7265625" style="15" customWidth="1"/>
    <col min="9991" max="9992" width="0" style="15" hidden="1" customWidth="1"/>
    <col min="9993" max="10240" width="9.1796875" style="15"/>
    <col min="10241" max="10241" width="7.7265625" style="15" customWidth="1"/>
    <col min="10242" max="10242" width="17" style="15" customWidth="1"/>
    <col min="10243" max="10243" width="32.7265625" style="15" bestFit="1" customWidth="1"/>
    <col min="10244" max="10244" width="6.54296875" style="15" bestFit="1" customWidth="1"/>
    <col min="10245" max="10245" width="7" style="15" customWidth="1"/>
    <col min="10246" max="10246" width="15.7265625" style="15" customWidth="1"/>
    <col min="10247" max="10248" width="0" style="15" hidden="1" customWidth="1"/>
    <col min="10249" max="10496" width="9.1796875" style="15"/>
    <col min="10497" max="10497" width="7.7265625" style="15" customWidth="1"/>
    <col min="10498" max="10498" width="17" style="15" customWidth="1"/>
    <col min="10499" max="10499" width="32.7265625" style="15" bestFit="1" customWidth="1"/>
    <col min="10500" max="10500" width="6.54296875" style="15" bestFit="1" customWidth="1"/>
    <col min="10501" max="10501" width="7" style="15" customWidth="1"/>
    <col min="10502" max="10502" width="15.7265625" style="15" customWidth="1"/>
    <col min="10503" max="10504" width="0" style="15" hidden="1" customWidth="1"/>
    <col min="10505" max="10752" width="9.1796875" style="15"/>
    <col min="10753" max="10753" width="7.7265625" style="15" customWidth="1"/>
    <col min="10754" max="10754" width="17" style="15" customWidth="1"/>
    <col min="10755" max="10755" width="32.7265625" style="15" bestFit="1" customWidth="1"/>
    <col min="10756" max="10756" width="6.54296875" style="15" bestFit="1" customWidth="1"/>
    <col min="10757" max="10757" width="7" style="15" customWidth="1"/>
    <col min="10758" max="10758" width="15.7265625" style="15" customWidth="1"/>
    <col min="10759" max="10760" width="0" style="15" hidden="1" customWidth="1"/>
    <col min="10761" max="11008" width="9.1796875" style="15"/>
    <col min="11009" max="11009" width="7.7265625" style="15" customWidth="1"/>
    <col min="11010" max="11010" width="17" style="15" customWidth="1"/>
    <col min="11011" max="11011" width="32.7265625" style="15" bestFit="1" customWidth="1"/>
    <col min="11012" max="11012" width="6.54296875" style="15" bestFit="1" customWidth="1"/>
    <col min="11013" max="11013" width="7" style="15" customWidth="1"/>
    <col min="11014" max="11014" width="15.7265625" style="15" customWidth="1"/>
    <col min="11015" max="11016" width="0" style="15" hidden="1" customWidth="1"/>
    <col min="11017" max="11264" width="9.1796875" style="15"/>
    <col min="11265" max="11265" width="7.7265625" style="15" customWidth="1"/>
    <col min="11266" max="11266" width="17" style="15" customWidth="1"/>
    <col min="11267" max="11267" width="32.7265625" style="15" bestFit="1" customWidth="1"/>
    <col min="11268" max="11268" width="6.54296875" style="15" bestFit="1" customWidth="1"/>
    <col min="11269" max="11269" width="7" style="15" customWidth="1"/>
    <col min="11270" max="11270" width="15.7265625" style="15" customWidth="1"/>
    <col min="11271" max="11272" width="0" style="15" hidden="1" customWidth="1"/>
    <col min="11273" max="11520" width="9.1796875" style="15"/>
    <col min="11521" max="11521" width="7.7265625" style="15" customWidth="1"/>
    <col min="11522" max="11522" width="17" style="15" customWidth="1"/>
    <col min="11523" max="11523" width="32.7265625" style="15" bestFit="1" customWidth="1"/>
    <col min="11524" max="11524" width="6.54296875" style="15" bestFit="1" customWidth="1"/>
    <col min="11525" max="11525" width="7" style="15" customWidth="1"/>
    <col min="11526" max="11526" width="15.7265625" style="15" customWidth="1"/>
    <col min="11527" max="11528" width="0" style="15" hidden="1" customWidth="1"/>
    <col min="11529" max="11776" width="9.1796875" style="15"/>
    <col min="11777" max="11777" width="7.7265625" style="15" customWidth="1"/>
    <col min="11778" max="11778" width="17" style="15" customWidth="1"/>
    <col min="11779" max="11779" width="32.7265625" style="15" bestFit="1" customWidth="1"/>
    <col min="11780" max="11780" width="6.54296875" style="15" bestFit="1" customWidth="1"/>
    <col min="11781" max="11781" width="7" style="15" customWidth="1"/>
    <col min="11782" max="11782" width="15.7265625" style="15" customWidth="1"/>
    <col min="11783" max="11784" width="0" style="15" hidden="1" customWidth="1"/>
    <col min="11785" max="12032" width="9.1796875" style="15"/>
    <col min="12033" max="12033" width="7.7265625" style="15" customWidth="1"/>
    <col min="12034" max="12034" width="17" style="15" customWidth="1"/>
    <col min="12035" max="12035" width="32.7265625" style="15" bestFit="1" customWidth="1"/>
    <col min="12036" max="12036" width="6.54296875" style="15" bestFit="1" customWidth="1"/>
    <col min="12037" max="12037" width="7" style="15" customWidth="1"/>
    <col min="12038" max="12038" width="15.7265625" style="15" customWidth="1"/>
    <col min="12039" max="12040" width="0" style="15" hidden="1" customWidth="1"/>
    <col min="12041" max="12288" width="9.1796875" style="15"/>
    <col min="12289" max="12289" width="7.7265625" style="15" customWidth="1"/>
    <col min="12290" max="12290" width="17" style="15" customWidth="1"/>
    <col min="12291" max="12291" width="32.7265625" style="15" bestFit="1" customWidth="1"/>
    <col min="12292" max="12292" width="6.54296875" style="15" bestFit="1" customWidth="1"/>
    <col min="12293" max="12293" width="7" style="15" customWidth="1"/>
    <col min="12294" max="12294" width="15.7265625" style="15" customWidth="1"/>
    <col min="12295" max="12296" width="0" style="15" hidden="1" customWidth="1"/>
    <col min="12297" max="12544" width="9.1796875" style="15"/>
    <col min="12545" max="12545" width="7.7265625" style="15" customWidth="1"/>
    <col min="12546" max="12546" width="17" style="15" customWidth="1"/>
    <col min="12547" max="12547" width="32.7265625" style="15" bestFit="1" customWidth="1"/>
    <col min="12548" max="12548" width="6.54296875" style="15" bestFit="1" customWidth="1"/>
    <col min="12549" max="12549" width="7" style="15" customWidth="1"/>
    <col min="12550" max="12550" width="15.7265625" style="15" customWidth="1"/>
    <col min="12551" max="12552" width="0" style="15" hidden="1" customWidth="1"/>
    <col min="12553" max="12800" width="9.1796875" style="15"/>
    <col min="12801" max="12801" width="7.7265625" style="15" customWidth="1"/>
    <col min="12802" max="12802" width="17" style="15" customWidth="1"/>
    <col min="12803" max="12803" width="32.7265625" style="15" bestFit="1" customWidth="1"/>
    <col min="12804" max="12804" width="6.54296875" style="15" bestFit="1" customWidth="1"/>
    <col min="12805" max="12805" width="7" style="15" customWidth="1"/>
    <col min="12806" max="12806" width="15.7265625" style="15" customWidth="1"/>
    <col min="12807" max="12808" width="0" style="15" hidden="1" customWidth="1"/>
    <col min="12809" max="13056" width="9.1796875" style="15"/>
    <col min="13057" max="13057" width="7.7265625" style="15" customWidth="1"/>
    <col min="13058" max="13058" width="17" style="15" customWidth="1"/>
    <col min="13059" max="13059" width="32.7265625" style="15" bestFit="1" customWidth="1"/>
    <col min="13060" max="13060" width="6.54296875" style="15" bestFit="1" customWidth="1"/>
    <col min="13061" max="13061" width="7" style="15" customWidth="1"/>
    <col min="13062" max="13062" width="15.7265625" style="15" customWidth="1"/>
    <col min="13063" max="13064" width="0" style="15" hidden="1" customWidth="1"/>
    <col min="13065" max="13312" width="9.1796875" style="15"/>
    <col min="13313" max="13313" width="7.7265625" style="15" customWidth="1"/>
    <col min="13314" max="13314" width="17" style="15" customWidth="1"/>
    <col min="13315" max="13315" width="32.7265625" style="15" bestFit="1" customWidth="1"/>
    <col min="13316" max="13316" width="6.54296875" style="15" bestFit="1" customWidth="1"/>
    <col min="13317" max="13317" width="7" style="15" customWidth="1"/>
    <col min="13318" max="13318" width="15.7265625" style="15" customWidth="1"/>
    <col min="13319" max="13320" width="0" style="15" hidden="1" customWidth="1"/>
    <col min="13321" max="13568" width="9.1796875" style="15"/>
    <col min="13569" max="13569" width="7.7265625" style="15" customWidth="1"/>
    <col min="13570" max="13570" width="17" style="15" customWidth="1"/>
    <col min="13571" max="13571" width="32.7265625" style="15" bestFit="1" customWidth="1"/>
    <col min="13572" max="13572" width="6.54296875" style="15" bestFit="1" customWidth="1"/>
    <col min="13573" max="13573" width="7" style="15" customWidth="1"/>
    <col min="13574" max="13574" width="15.7265625" style="15" customWidth="1"/>
    <col min="13575" max="13576" width="0" style="15" hidden="1" customWidth="1"/>
    <col min="13577" max="13824" width="9.1796875" style="15"/>
    <col min="13825" max="13825" width="7.7265625" style="15" customWidth="1"/>
    <col min="13826" max="13826" width="17" style="15" customWidth="1"/>
    <col min="13827" max="13827" width="32.7265625" style="15" bestFit="1" customWidth="1"/>
    <col min="13828" max="13828" width="6.54296875" style="15" bestFit="1" customWidth="1"/>
    <col min="13829" max="13829" width="7" style="15" customWidth="1"/>
    <col min="13830" max="13830" width="15.7265625" style="15" customWidth="1"/>
    <col min="13831" max="13832" width="0" style="15" hidden="1" customWidth="1"/>
    <col min="13833" max="14080" width="9.1796875" style="15"/>
    <col min="14081" max="14081" width="7.7265625" style="15" customWidth="1"/>
    <col min="14082" max="14082" width="17" style="15" customWidth="1"/>
    <col min="14083" max="14083" width="32.7265625" style="15" bestFit="1" customWidth="1"/>
    <col min="14084" max="14084" width="6.54296875" style="15" bestFit="1" customWidth="1"/>
    <col min="14085" max="14085" width="7" style="15" customWidth="1"/>
    <col min="14086" max="14086" width="15.7265625" style="15" customWidth="1"/>
    <col min="14087" max="14088" width="0" style="15" hidden="1" customWidth="1"/>
    <col min="14089" max="14336" width="9.1796875" style="15"/>
    <col min="14337" max="14337" width="7.7265625" style="15" customWidth="1"/>
    <col min="14338" max="14338" width="17" style="15" customWidth="1"/>
    <col min="14339" max="14339" width="32.7265625" style="15" bestFit="1" customWidth="1"/>
    <col min="14340" max="14340" width="6.54296875" style="15" bestFit="1" customWidth="1"/>
    <col min="14341" max="14341" width="7" style="15" customWidth="1"/>
    <col min="14342" max="14342" width="15.7265625" style="15" customWidth="1"/>
    <col min="14343" max="14344" width="0" style="15" hidden="1" customWidth="1"/>
    <col min="14345" max="14592" width="9.1796875" style="15"/>
    <col min="14593" max="14593" width="7.7265625" style="15" customWidth="1"/>
    <col min="14594" max="14594" width="17" style="15" customWidth="1"/>
    <col min="14595" max="14595" width="32.7265625" style="15" bestFit="1" customWidth="1"/>
    <col min="14596" max="14596" width="6.54296875" style="15" bestFit="1" customWidth="1"/>
    <col min="14597" max="14597" width="7" style="15" customWidth="1"/>
    <col min="14598" max="14598" width="15.7265625" style="15" customWidth="1"/>
    <col min="14599" max="14600" width="0" style="15" hidden="1" customWidth="1"/>
    <col min="14601" max="14848" width="9.1796875" style="15"/>
    <col min="14849" max="14849" width="7.7265625" style="15" customWidth="1"/>
    <col min="14850" max="14850" width="17" style="15" customWidth="1"/>
    <col min="14851" max="14851" width="32.7265625" style="15" bestFit="1" customWidth="1"/>
    <col min="14852" max="14852" width="6.54296875" style="15" bestFit="1" customWidth="1"/>
    <col min="14853" max="14853" width="7" style="15" customWidth="1"/>
    <col min="14854" max="14854" width="15.7265625" style="15" customWidth="1"/>
    <col min="14855" max="14856" width="0" style="15" hidden="1" customWidth="1"/>
    <col min="14857" max="15104" width="9.1796875" style="15"/>
    <col min="15105" max="15105" width="7.7265625" style="15" customWidth="1"/>
    <col min="15106" max="15106" width="17" style="15" customWidth="1"/>
    <col min="15107" max="15107" width="32.7265625" style="15" bestFit="1" customWidth="1"/>
    <col min="15108" max="15108" width="6.54296875" style="15" bestFit="1" customWidth="1"/>
    <col min="15109" max="15109" width="7" style="15" customWidth="1"/>
    <col min="15110" max="15110" width="15.7265625" style="15" customWidth="1"/>
    <col min="15111" max="15112" width="0" style="15" hidden="1" customWidth="1"/>
    <col min="15113" max="15360" width="9.1796875" style="15"/>
    <col min="15361" max="15361" width="7.7265625" style="15" customWidth="1"/>
    <col min="15362" max="15362" width="17" style="15" customWidth="1"/>
    <col min="15363" max="15363" width="32.7265625" style="15" bestFit="1" customWidth="1"/>
    <col min="15364" max="15364" width="6.54296875" style="15" bestFit="1" customWidth="1"/>
    <col min="15365" max="15365" width="7" style="15" customWidth="1"/>
    <col min="15366" max="15366" width="15.7265625" style="15" customWidth="1"/>
    <col min="15367" max="15368" width="0" style="15" hidden="1" customWidth="1"/>
    <col min="15369" max="15616" width="9.1796875" style="15"/>
    <col min="15617" max="15617" width="7.7265625" style="15" customWidth="1"/>
    <col min="15618" max="15618" width="17" style="15" customWidth="1"/>
    <col min="15619" max="15619" width="32.7265625" style="15" bestFit="1" customWidth="1"/>
    <col min="15620" max="15620" width="6.54296875" style="15" bestFit="1" customWidth="1"/>
    <col min="15621" max="15621" width="7" style="15" customWidth="1"/>
    <col min="15622" max="15622" width="15.7265625" style="15" customWidth="1"/>
    <col min="15623" max="15624" width="0" style="15" hidden="1" customWidth="1"/>
    <col min="15625" max="15872" width="9.1796875" style="15"/>
    <col min="15873" max="15873" width="7.7265625" style="15" customWidth="1"/>
    <col min="15874" max="15874" width="17" style="15" customWidth="1"/>
    <col min="15875" max="15875" width="32.7265625" style="15" bestFit="1" customWidth="1"/>
    <col min="15876" max="15876" width="6.54296875" style="15" bestFit="1" customWidth="1"/>
    <col min="15877" max="15877" width="7" style="15" customWidth="1"/>
    <col min="15878" max="15878" width="15.7265625" style="15" customWidth="1"/>
    <col min="15879" max="15880" width="0" style="15" hidden="1" customWidth="1"/>
    <col min="15881" max="16128" width="9.1796875" style="15"/>
    <col min="16129" max="16129" width="7.7265625" style="15" customWidth="1"/>
    <col min="16130" max="16130" width="17" style="15" customWidth="1"/>
    <col min="16131" max="16131" width="32.7265625" style="15" bestFit="1" customWidth="1"/>
    <col min="16132" max="16132" width="6.54296875" style="15" bestFit="1" customWidth="1"/>
    <col min="16133" max="16133" width="7" style="15" customWidth="1"/>
    <col min="16134" max="16134" width="15.7265625" style="15" customWidth="1"/>
    <col min="16135" max="16136" width="0" style="15" hidden="1" customWidth="1"/>
    <col min="16137" max="16384" width="9.1796875" style="15"/>
  </cols>
  <sheetData>
    <row r="1" spans="1:8" x14ac:dyDescent="0.3">
      <c r="A1" s="44"/>
      <c r="B1" s="44"/>
      <c r="C1" s="44"/>
      <c r="D1" s="44"/>
    </row>
    <row r="2" spans="1:8" x14ac:dyDescent="0.3">
      <c r="A2" s="3"/>
      <c r="B2" s="3"/>
      <c r="C2" s="1"/>
      <c r="D2" s="2"/>
    </row>
    <row r="3" spans="1:8" ht="18" customHeight="1" x14ac:dyDescent="0.3">
      <c r="A3" s="59" t="s">
        <v>0</v>
      </c>
      <c r="B3" s="59"/>
      <c r="C3" s="4">
        <f>AVERAGE(E16:E87)</f>
        <v>12.166666666666666</v>
      </c>
      <c r="D3" s="2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2"/>
    </row>
    <row r="5" spans="1:8" ht="18" customHeight="1" x14ac:dyDescent="0.3">
      <c r="A5" s="7" t="s">
        <v>4</v>
      </c>
      <c r="B5" s="7" t="s">
        <v>5</v>
      </c>
      <c r="C5" s="8">
        <f>COUNTIF(F16:F87,"S")</f>
        <v>17</v>
      </c>
      <c r="D5" s="2"/>
    </row>
    <row r="6" spans="1:8" x14ac:dyDescent="0.3">
      <c r="A6" s="9" t="s">
        <v>6</v>
      </c>
      <c r="B6" s="7" t="s">
        <v>7</v>
      </c>
      <c r="C6" s="8">
        <f>COUNTIF(F16:F87,"A")</f>
        <v>24</v>
      </c>
      <c r="D6" s="2"/>
    </row>
    <row r="7" spans="1:8" x14ac:dyDescent="0.3">
      <c r="A7" s="9" t="s">
        <v>8</v>
      </c>
      <c r="B7" s="7" t="s">
        <v>9</v>
      </c>
      <c r="C7" s="8">
        <f>COUNTIF(F16:F87,"B")</f>
        <v>16</v>
      </c>
      <c r="D7" s="2"/>
    </row>
    <row r="8" spans="1:8" x14ac:dyDescent="0.3">
      <c r="A8" s="10" t="s">
        <v>10</v>
      </c>
      <c r="B8" s="7" t="s">
        <v>11</v>
      </c>
      <c r="C8" s="8">
        <f>COUNTIF(F16:F87,"C")</f>
        <v>10</v>
      </c>
      <c r="D8" s="2"/>
    </row>
    <row r="9" spans="1:8" x14ac:dyDescent="0.3">
      <c r="A9" s="10" t="s">
        <v>12</v>
      </c>
      <c r="B9" s="7" t="s">
        <v>13</v>
      </c>
      <c r="C9" s="8">
        <f>COUNTIF(F16:F87,"D")</f>
        <v>5</v>
      </c>
      <c r="D9" s="2"/>
    </row>
    <row r="10" spans="1:8" s="2" customFormat="1" x14ac:dyDescent="0.3">
      <c r="A10" s="47" t="s">
        <v>14</v>
      </c>
      <c r="B10" s="48"/>
      <c r="C10" s="6">
        <f>SUM(C5:C9)</f>
        <v>72</v>
      </c>
    </row>
    <row r="11" spans="1:8" s="2" customFormat="1" x14ac:dyDescent="0.3">
      <c r="A11" s="11"/>
      <c r="B11" s="11"/>
    </row>
    <row r="12" spans="1:8" s="2" customFormat="1" x14ac:dyDescent="0.3">
      <c r="A12" s="11"/>
      <c r="B12" s="11"/>
    </row>
    <row r="13" spans="1:8" s="2" customFormat="1" x14ac:dyDescent="0.3">
      <c r="A13" s="60" t="s">
        <v>15</v>
      </c>
      <c r="B13" s="60"/>
      <c r="C13" s="60"/>
      <c r="D13" s="60"/>
      <c r="E13" s="60" t="s">
        <v>16</v>
      </c>
      <c r="F13" s="60"/>
      <c r="G13" s="22"/>
      <c r="H13" s="23"/>
    </row>
    <row r="14" spans="1:8" ht="25.5" customHeight="1" x14ac:dyDescent="0.3">
      <c r="A14" s="61" t="s">
        <v>17</v>
      </c>
      <c r="B14" s="61" t="s">
        <v>18</v>
      </c>
      <c r="C14" s="61" t="s">
        <v>19</v>
      </c>
      <c r="D14" s="24" t="s">
        <v>20</v>
      </c>
      <c r="E14" s="62" t="s">
        <v>21</v>
      </c>
      <c r="F14" s="61" t="s">
        <v>2</v>
      </c>
      <c r="G14" s="26">
        <v>6</v>
      </c>
      <c r="H14" s="26">
        <v>6</v>
      </c>
    </row>
    <row r="15" spans="1:8" ht="34.5" customHeight="1" x14ac:dyDescent="0.3">
      <c r="A15" s="61"/>
      <c r="B15" s="57"/>
      <c r="C15" s="57"/>
      <c r="D15" s="25" t="s">
        <v>22</v>
      </c>
      <c r="E15" s="62"/>
      <c r="F15" s="61"/>
      <c r="G15" s="26">
        <v>6</v>
      </c>
      <c r="H15" s="26">
        <v>7</v>
      </c>
    </row>
    <row r="16" spans="1:8" ht="14.5" x14ac:dyDescent="0.3">
      <c r="A16" s="34">
        <v>401</v>
      </c>
      <c r="B16" s="35" t="s">
        <v>418</v>
      </c>
      <c r="C16" s="36" t="s">
        <v>419</v>
      </c>
      <c r="D16" s="20">
        <v>12</v>
      </c>
      <c r="E16" s="7">
        <f>D16</f>
        <v>12</v>
      </c>
      <c r="F16" s="7" t="str">
        <f>IF(AND(E16&gt;=17, E16&lt;=20), "S", IF(AND(E16&gt;=12, E16&lt;=16), "A",IF(AND(E16&gt;=8,E16&lt;=11), "B",IF(AND(E16&gt;=5,E16&lt;=7),"C", IF(AND(E16&gt;=0, E16&lt;=4),"D",)))))</f>
        <v>A</v>
      </c>
      <c r="G16" s="26">
        <v>3</v>
      </c>
      <c r="H16" s="26">
        <v>4</v>
      </c>
    </row>
    <row r="17" spans="1:8" ht="14.5" x14ac:dyDescent="0.3">
      <c r="A17" s="34">
        <v>402</v>
      </c>
      <c r="B17" s="35" t="s">
        <v>420</v>
      </c>
      <c r="C17" s="36" t="s">
        <v>421</v>
      </c>
      <c r="D17" s="20">
        <v>16</v>
      </c>
      <c r="E17" s="7">
        <f t="shared" ref="E17:E80" si="0">D17</f>
        <v>16</v>
      </c>
      <c r="F17" s="7" t="str">
        <f t="shared" ref="F17:F80" si="1">IF(AND(E17&gt;=17, E17&lt;=20), "S", IF(AND(E17&gt;=12, E17&lt;=16), "A",IF(AND(E17&gt;=8,E17&lt;=11), "B",IF(AND(E17&gt;=5,E17&lt;=7),"C", IF(AND(E17&gt;=0, E17&lt;=4),"D",)))))</f>
        <v>A</v>
      </c>
      <c r="G17" s="26">
        <v>4</v>
      </c>
      <c r="H17" s="26">
        <v>5</v>
      </c>
    </row>
    <row r="18" spans="1:8" ht="14.5" x14ac:dyDescent="0.3">
      <c r="A18" s="34">
        <v>403</v>
      </c>
      <c r="B18" s="35" t="s">
        <v>422</v>
      </c>
      <c r="C18" s="36" t="s">
        <v>423</v>
      </c>
      <c r="D18" s="20">
        <v>15</v>
      </c>
      <c r="E18" s="7">
        <f t="shared" si="0"/>
        <v>15</v>
      </c>
      <c r="F18" s="7" t="str">
        <f t="shared" si="1"/>
        <v>A</v>
      </c>
      <c r="G18" s="26">
        <v>4</v>
      </c>
      <c r="H18" s="26">
        <v>7</v>
      </c>
    </row>
    <row r="19" spans="1:8" ht="14.5" x14ac:dyDescent="0.3">
      <c r="A19" s="34">
        <v>404</v>
      </c>
      <c r="B19" s="35" t="s">
        <v>424</v>
      </c>
      <c r="C19" s="36" t="s">
        <v>425</v>
      </c>
      <c r="D19" s="20">
        <v>10</v>
      </c>
      <c r="E19" s="7">
        <f t="shared" si="0"/>
        <v>10</v>
      </c>
      <c r="F19" s="7" t="str">
        <f t="shared" si="1"/>
        <v>B</v>
      </c>
      <c r="G19" s="26">
        <v>3</v>
      </c>
      <c r="H19" s="26">
        <v>5</v>
      </c>
    </row>
    <row r="20" spans="1:8" ht="14.5" x14ac:dyDescent="0.3">
      <c r="A20" s="34">
        <v>405</v>
      </c>
      <c r="B20" s="35" t="s">
        <v>426</v>
      </c>
      <c r="C20" s="36" t="s">
        <v>427</v>
      </c>
      <c r="D20" s="20">
        <v>17</v>
      </c>
      <c r="E20" s="7">
        <f t="shared" si="0"/>
        <v>17</v>
      </c>
      <c r="F20" s="7" t="str">
        <f t="shared" si="1"/>
        <v>S</v>
      </c>
      <c r="G20" s="26">
        <v>3</v>
      </c>
      <c r="H20" s="26">
        <v>5</v>
      </c>
    </row>
    <row r="21" spans="1:8" ht="14.5" x14ac:dyDescent="0.3">
      <c r="A21" s="34">
        <v>406</v>
      </c>
      <c r="B21" s="35" t="s">
        <v>428</v>
      </c>
      <c r="C21" s="36" t="s">
        <v>429</v>
      </c>
      <c r="D21" s="20">
        <v>6</v>
      </c>
      <c r="E21" s="7">
        <f t="shared" si="0"/>
        <v>6</v>
      </c>
      <c r="F21" s="7" t="str">
        <f t="shared" si="1"/>
        <v>C</v>
      </c>
      <c r="G21" s="26">
        <v>6</v>
      </c>
      <c r="H21" s="26">
        <v>7</v>
      </c>
    </row>
    <row r="22" spans="1:8" ht="14.5" x14ac:dyDescent="0.3">
      <c r="A22" s="34">
        <v>407</v>
      </c>
      <c r="B22" s="35" t="s">
        <v>430</v>
      </c>
      <c r="C22" s="36" t="s">
        <v>431</v>
      </c>
      <c r="D22" s="20">
        <v>11</v>
      </c>
      <c r="E22" s="7">
        <f t="shared" si="0"/>
        <v>11</v>
      </c>
      <c r="F22" s="7" t="str">
        <f t="shared" si="1"/>
        <v>B</v>
      </c>
      <c r="G22" s="26">
        <v>6</v>
      </c>
      <c r="H22" s="26">
        <v>6</v>
      </c>
    </row>
    <row r="23" spans="1:8" ht="14.5" x14ac:dyDescent="0.3">
      <c r="A23" s="34">
        <v>408</v>
      </c>
      <c r="B23" s="35" t="s">
        <v>432</v>
      </c>
      <c r="C23" s="36" t="s">
        <v>433</v>
      </c>
      <c r="D23" s="20">
        <v>3</v>
      </c>
      <c r="E23" s="7">
        <f t="shared" si="0"/>
        <v>3</v>
      </c>
      <c r="F23" s="7" t="str">
        <f t="shared" si="1"/>
        <v>D</v>
      </c>
      <c r="G23" s="26">
        <v>5</v>
      </c>
      <c r="H23" s="26">
        <v>5</v>
      </c>
    </row>
    <row r="24" spans="1:8" ht="14.5" x14ac:dyDescent="0.3">
      <c r="A24" s="34">
        <v>409</v>
      </c>
      <c r="B24" s="35" t="s">
        <v>434</v>
      </c>
      <c r="C24" s="36" t="s">
        <v>435</v>
      </c>
      <c r="D24" s="20">
        <v>19</v>
      </c>
      <c r="E24" s="7">
        <f t="shared" si="0"/>
        <v>19</v>
      </c>
      <c r="F24" s="7" t="str">
        <f t="shared" si="1"/>
        <v>S</v>
      </c>
      <c r="G24" s="26">
        <v>8</v>
      </c>
      <c r="H24" s="26">
        <v>6</v>
      </c>
    </row>
    <row r="25" spans="1:8" ht="14.5" x14ac:dyDescent="0.3">
      <c r="A25" s="34">
        <v>410</v>
      </c>
      <c r="B25" s="35" t="s">
        <v>436</v>
      </c>
      <c r="C25" s="36" t="s">
        <v>437</v>
      </c>
      <c r="D25" s="20">
        <v>19</v>
      </c>
      <c r="E25" s="7">
        <f t="shared" si="0"/>
        <v>19</v>
      </c>
      <c r="F25" s="7" t="str">
        <f t="shared" si="1"/>
        <v>S</v>
      </c>
      <c r="G25" s="26">
        <v>4</v>
      </c>
      <c r="H25" s="26">
        <v>6</v>
      </c>
    </row>
    <row r="26" spans="1:8" ht="14.5" x14ac:dyDescent="0.3">
      <c r="A26" s="34">
        <v>411</v>
      </c>
      <c r="B26" s="35" t="s">
        <v>438</v>
      </c>
      <c r="C26" s="36" t="s">
        <v>439</v>
      </c>
      <c r="D26" s="20">
        <v>18</v>
      </c>
      <c r="E26" s="7">
        <f t="shared" si="0"/>
        <v>18</v>
      </c>
      <c r="F26" s="7" t="str">
        <f t="shared" si="1"/>
        <v>S</v>
      </c>
      <c r="G26" s="26">
        <v>5</v>
      </c>
      <c r="H26" s="26">
        <v>6</v>
      </c>
    </row>
    <row r="27" spans="1:8" ht="14.5" x14ac:dyDescent="0.3">
      <c r="A27" s="34">
        <v>413</v>
      </c>
      <c r="B27" s="35" t="s">
        <v>440</v>
      </c>
      <c r="C27" s="36" t="s">
        <v>441</v>
      </c>
      <c r="D27" s="20">
        <v>17</v>
      </c>
      <c r="E27" s="7">
        <f t="shared" si="0"/>
        <v>17</v>
      </c>
      <c r="F27" s="7" t="str">
        <f t="shared" si="1"/>
        <v>S</v>
      </c>
      <c r="G27" s="26">
        <v>3</v>
      </c>
      <c r="H27" s="26">
        <v>7</v>
      </c>
    </row>
    <row r="28" spans="1:8" ht="14.5" x14ac:dyDescent="0.3">
      <c r="A28" s="34">
        <v>414</v>
      </c>
      <c r="B28" s="35" t="s">
        <v>442</v>
      </c>
      <c r="C28" s="36" t="s">
        <v>443</v>
      </c>
      <c r="D28" s="20">
        <v>13</v>
      </c>
      <c r="E28" s="7">
        <f t="shared" si="0"/>
        <v>13</v>
      </c>
      <c r="F28" s="7" t="str">
        <f t="shared" si="1"/>
        <v>A</v>
      </c>
      <c r="G28" s="26">
        <v>4</v>
      </c>
      <c r="H28" s="26">
        <v>8</v>
      </c>
    </row>
    <row r="29" spans="1:8" ht="14.5" x14ac:dyDescent="0.3">
      <c r="A29" s="34">
        <v>415</v>
      </c>
      <c r="B29" s="35" t="s">
        <v>444</v>
      </c>
      <c r="C29" s="36" t="s">
        <v>445</v>
      </c>
      <c r="D29" s="20">
        <v>12</v>
      </c>
      <c r="E29" s="7">
        <f t="shared" si="0"/>
        <v>12</v>
      </c>
      <c r="F29" s="7" t="str">
        <f t="shared" si="1"/>
        <v>A</v>
      </c>
      <c r="G29" s="26">
        <v>4</v>
      </c>
      <c r="H29" s="26">
        <v>5</v>
      </c>
    </row>
    <row r="30" spans="1:8" ht="14.5" x14ac:dyDescent="0.3">
      <c r="A30" s="34">
        <v>416</v>
      </c>
      <c r="B30" s="35" t="s">
        <v>446</v>
      </c>
      <c r="C30" s="36" t="s">
        <v>447</v>
      </c>
      <c r="D30" s="20">
        <v>11</v>
      </c>
      <c r="E30" s="7">
        <f t="shared" si="0"/>
        <v>11</v>
      </c>
      <c r="F30" s="7" t="str">
        <f t="shared" si="1"/>
        <v>B</v>
      </c>
      <c r="G30" s="26">
        <v>4</v>
      </c>
      <c r="H30" s="26">
        <v>5</v>
      </c>
    </row>
    <row r="31" spans="1:8" ht="14.5" x14ac:dyDescent="0.3">
      <c r="A31" s="34">
        <v>417</v>
      </c>
      <c r="B31" s="35" t="s">
        <v>448</v>
      </c>
      <c r="C31" s="36" t="s">
        <v>449</v>
      </c>
      <c r="D31" s="20">
        <v>14</v>
      </c>
      <c r="E31" s="7">
        <f t="shared" si="0"/>
        <v>14</v>
      </c>
      <c r="F31" s="7" t="str">
        <f t="shared" si="1"/>
        <v>A</v>
      </c>
      <c r="G31" s="26">
        <v>4</v>
      </c>
      <c r="H31" s="26">
        <v>8</v>
      </c>
    </row>
    <row r="32" spans="1:8" ht="14.5" x14ac:dyDescent="0.3">
      <c r="A32" s="34">
        <v>418</v>
      </c>
      <c r="B32" s="35" t="s">
        <v>450</v>
      </c>
      <c r="C32" s="36" t="s">
        <v>451</v>
      </c>
      <c r="D32" s="20">
        <v>7</v>
      </c>
      <c r="E32" s="7">
        <f t="shared" si="0"/>
        <v>7</v>
      </c>
      <c r="F32" s="7" t="str">
        <f t="shared" si="1"/>
        <v>C</v>
      </c>
      <c r="G32" s="26">
        <v>7</v>
      </c>
      <c r="H32" s="26">
        <v>8</v>
      </c>
    </row>
    <row r="33" spans="1:8" ht="14.5" x14ac:dyDescent="0.3">
      <c r="A33" s="34">
        <v>419</v>
      </c>
      <c r="B33" s="35" t="s">
        <v>452</v>
      </c>
      <c r="C33" s="36" t="s">
        <v>453</v>
      </c>
      <c r="D33" s="20">
        <v>18</v>
      </c>
      <c r="E33" s="7">
        <f t="shared" si="0"/>
        <v>18</v>
      </c>
      <c r="F33" s="7" t="str">
        <f t="shared" si="1"/>
        <v>S</v>
      </c>
      <c r="G33" s="26">
        <v>2</v>
      </c>
      <c r="H33" s="26">
        <v>4</v>
      </c>
    </row>
    <row r="34" spans="1:8" ht="14.5" x14ac:dyDescent="0.3">
      <c r="A34" s="34">
        <v>420</v>
      </c>
      <c r="B34" s="35" t="s">
        <v>454</v>
      </c>
      <c r="C34" s="36" t="s">
        <v>455</v>
      </c>
      <c r="D34" s="20">
        <v>19</v>
      </c>
      <c r="E34" s="7">
        <f t="shared" si="0"/>
        <v>19</v>
      </c>
      <c r="F34" s="7" t="str">
        <f t="shared" si="1"/>
        <v>S</v>
      </c>
      <c r="G34" s="26">
        <v>8</v>
      </c>
      <c r="H34" s="26">
        <v>9</v>
      </c>
    </row>
    <row r="35" spans="1:8" ht="14.5" x14ac:dyDescent="0.3">
      <c r="A35" s="34">
        <v>421</v>
      </c>
      <c r="B35" s="35" t="s">
        <v>456</v>
      </c>
      <c r="C35" s="36" t="s">
        <v>457</v>
      </c>
      <c r="D35" s="20">
        <v>19</v>
      </c>
      <c r="E35" s="7">
        <f t="shared" si="0"/>
        <v>19</v>
      </c>
      <c r="F35" s="7" t="str">
        <f t="shared" si="1"/>
        <v>S</v>
      </c>
      <c r="G35" s="26">
        <v>3</v>
      </c>
      <c r="H35" s="26">
        <v>4</v>
      </c>
    </row>
    <row r="36" spans="1:8" ht="14.5" x14ac:dyDescent="0.3">
      <c r="A36" s="34">
        <v>422</v>
      </c>
      <c r="B36" s="35" t="s">
        <v>458</v>
      </c>
      <c r="C36" s="36" t="s">
        <v>459</v>
      </c>
      <c r="D36" s="20">
        <v>15</v>
      </c>
      <c r="E36" s="7">
        <f t="shared" si="0"/>
        <v>15</v>
      </c>
      <c r="F36" s="7" t="str">
        <f t="shared" si="1"/>
        <v>A</v>
      </c>
      <c r="G36" s="26">
        <v>3</v>
      </c>
      <c r="H36" s="26">
        <v>6</v>
      </c>
    </row>
    <row r="37" spans="1:8" ht="14.5" x14ac:dyDescent="0.3">
      <c r="A37" s="34">
        <v>423</v>
      </c>
      <c r="B37" s="35" t="s">
        <v>460</v>
      </c>
      <c r="C37" s="36" t="s">
        <v>461</v>
      </c>
      <c r="D37" s="20">
        <v>14</v>
      </c>
      <c r="E37" s="7">
        <f t="shared" si="0"/>
        <v>14</v>
      </c>
      <c r="F37" s="7" t="str">
        <f t="shared" si="1"/>
        <v>A</v>
      </c>
      <c r="G37" s="26">
        <v>5</v>
      </c>
      <c r="H37" s="26">
        <v>5</v>
      </c>
    </row>
    <row r="38" spans="1:8" ht="14.5" x14ac:dyDescent="0.3">
      <c r="A38" s="34">
        <v>424</v>
      </c>
      <c r="B38" s="35" t="s">
        <v>462</v>
      </c>
      <c r="C38" s="36" t="s">
        <v>463</v>
      </c>
      <c r="D38" s="20">
        <v>5</v>
      </c>
      <c r="E38" s="7">
        <f t="shared" si="0"/>
        <v>5</v>
      </c>
      <c r="F38" s="7" t="str">
        <f t="shared" si="1"/>
        <v>C</v>
      </c>
      <c r="G38" s="26">
        <v>8</v>
      </c>
      <c r="H38" s="26">
        <v>8</v>
      </c>
    </row>
    <row r="39" spans="1:8" ht="14.5" x14ac:dyDescent="0.3">
      <c r="A39" s="34">
        <v>425</v>
      </c>
      <c r="B39" s="35" t="s">
        <v>464</v>
      </c>
      <c r="C39" s="36" t="s">
        <v>465</v>
      </c>
      <c r="D39" s="20">
        <v>14</v>
      </c>
      <c r="E39" s="7">
        <f t="shared" si="0"/>
        <v>14</v>
      </c>
      <c r="F39" s="7" t="str">
        <f t="shared" si="1"/>
        <v>A</v>
      </c>
      <c r="G39" s="26">
        <v>7</v>
      </c>
      <c r="H39" s="26">
        <v>7</v>
      </c>
    </row>
    <row r="40" spans="1:8" ht="14.5" x14ac:dyDescent="0.3">
      <c r="A40" s="34">
        <v>426</v>
      </c>
      <c r="B40" s="35" t="s">
        <v>466</v>
      </c>
      <c r="C40" s="36" t="s">
        <v>467</v>
      </c>
      <c r="D40" s="20">
        <v>11</v>
      </c>
      <c r="E40" s="7">
        <f t="shared" si="0"/>
        <v>11</v>
      </c>
      <c r="F40" s="7" t="str">
        <f t="shared" si="1"/>
        <v>B</v>
      </c>
      <c r="G40" s="26">
        <v>4</v>
      </c>
      <c r="H40" s="26">
        <v>7</v>
      </c>
    </row>
    <row r="41" spans="1:8" ht="14.5" x14ac:dyDescent="0.3">
      <c r="A41" s="34">
        <v>427</v>
      </c>
      <c r="B41" s="35" t="s">
        <v>468</v>
      </c>
      <c r="C41" s="36" t="s">
        <v>469</v>
      </c>
      <c r="D41" s="20">
        <v>9</v>
      </c>
      <c r="E41" s="7">
        <f t="shared" si="0"/>
        <v>9</v>
      </c>
      <c r="F41" s="7" t="str">
        <f t="shared" si="1"/>
        <v>B</v>
      </c>
      <c r="G41" s="26">
        <v>4</v>
      </c>
      <c r="H41" s="26">
        <v>5</v>
      </c>
    </row>
    <row r="42" spans="1:8" ht="14.5" x14ac:dyDescent="0.3">
      <c r="A42" s="34">
        <v>428</v>
      </c>
      <c r="B42" s="35" t="s">
        <v>470</v>
      </c>
      <c r="C42" s="36" t="s">
        <v>471</v>
      </c>
      <c r="D42" s="20">
        <v>9</v>
      </c>
      <c r="E42" s="7">
        <f t="shared" si="0"/>
        <v>9</v>
      </c>
      <c r="F42" s="7" t="str">
        <f t="shared" si="1"/>
        <v>B</v>
      </c>
      <c r="G42" s="26">
        <v>5</v>
      </c>
      <c r="H42" s="26">
        <v>6</v>
      </c>
    </row>
    <row r="43" spans="1:8" ht="14.5" x14ac:dyDescent="0.3">
      <c r="A43" s="34">
        <v>429</v>
      </c>
      <c r="B43" s="35" t="s">
        <v>472</v>
      </c>
      <c r="C43" s="36" t="s">
        <v>473</v>
      </c>
      <c r="D43" s="20">
        <v>15</v>
      </c>
      <c r="E43" s="7">
        <f t="shared" si="0"/>
        <v>15</v>
      </c>
      <c r="F43" s="7" t="str">
        <f t="shared" si="1"/>
        <v>A</v>
      </c>
      <c r="G43" s="26">
        <v>7</v>
      </c>
      <c r="H43" s="26">
        <v>8</v>
      </c>
    </row>
    <row r="44" spans="1:8" ht="14.5" x14ac:dyDescent="0.3">
      <c r="A44" s="34">
        <v>430</v>
      </c>
      <c r="B44" s="35" t="s">
        <v>474</v>
      </c>
      <c r="C44" s="36" t="s">
        <v>475</v>
      </c>
      <c r="D44" s="20">
        <v>11</v>
      </c>
      <c r="E44" s="7">
        <f t="shared" si="0"/>
        <v>11</v>
      </c>
      <c r="F44" s="7" t="str">
        <f t="shared" si="1"/>
        <v>B</v>
      </c>
      <c r="G44" s="26">
        <v>2</v>
      </c>
      <c r="H44" s="26">
        <v>4</v>
      </c>
    </row>
    <row r="45" spans="1:8" ht="14.5" x14ac:dyDescent="0.3">
      <c r="A45" s="34">
        <v>431</v>
      </c>
      <c r="B45" s="35" t="s">
        <v>476</v>
      </c>
      <c r="C45" s="36" t="s">
        <v>477</v>
      </c>
      <c r="D45" s="20">
        <v>14</v>
      </c>
      <c r="E45" s="7">
        <f t="shared" si="0"/>
        <v>14</v>
      </c>
      <c r="F45" s="7" t="str">
        <f t="shared" si="1"/>
        <v>A</v>
      </c>
      <c r="G45" s="26">
        <v>7</v>
      </c>
      <c r="H45" s="26">
        <v>8</v>
      </c>
    </row>
    <row r="46" spans="1:8" ht="14.5" x14ac:dyDescent="0.3">
      <c r="A46" s="34">
        <v>432</v>
      </c>
      <c r="B46" s="35" t="s">
        <v>478</v>
      </c>
      <c r="C46" s="36" t="s">
        <v>479</v>
      </c>
      <c r="D46" s="20">
        <v>9</v>
      </c>
      <c r="E46" s="7">
        <f t="shared" si="0"/>
        <v>9</v>
      </c>
      <c r="F46" s="7" t="str">
        <f t="shared" si="1"/>
        <v>B</v>
      </c>
      <c r="G46" s="26">
        <v>7</v>
      </c>
      <c r="H46" s="26">
        <v>9</v>
      </c>
    </row>
    <row r="47" spans="1:8" ht="14.5" x14ac:dyDescent="0.3">
      <c r="A47" s="34">
        <v>433</v>
      </c>
      <c r="B47" s="35" t="s">
        <v>480</v>
      </c>
      <c r="C47" s="36" t="s">
        <v>481</v>
      </c>
      <c r="D47" s="20">
        <v>17</v>
      </c>
      <c r="E47" s="7">
        <f t="shared" si="0"/>
        <v>17</v>
      </c>
      <c r="F47" s="7" t="str">
        <f t="shared" si="1"/>
        <v>S</v>
      </c>
      <c r="G47" s="26">
        <v>8</v>
      </c>
      <c r="H47" s="26">
        <v>6</v>
      </c>
    </row>
    <row r="48" spans="1:8" ht="14.5" x14ac:dyDescent="0.3">
      <c r="A48" s="34">
        <v>434</v>
      </c>
      <c r="B48" s="35" t="s">
        <v>482</v>
      </c>
      <c r="C48" s="36" t="s">
        <v>483</v>
      </c>
      <c r="D48" s="20">
        <v>11</v>
      </c>
      <c r="E48" s="7">
        <f t="shared" si="0"/>
        <v>11</v>
      </c>
      <c r="F48" s="7" t="str">
        <f t="shared" si="1"/>
        <v>B</v>
      </c>
      <c r="G48" s="26">
        <v>7</v>
      </c>
      <c r="H48" s="26">
        <v>5</v>
      </c>
    </row>
    <row r="49" spans="1:8" ht="14.5" x14ac:dyDescent="0.3">
      <c r="A49" s="34">
        <v>435</v>
      </c>
      <c r="B49" s="35" t="s">
        <v>484</v>
      </c>
      <c r="C49" s="36" t="s">
        <v>485</v>
      </c>
      <c r="D49" s="20">
        <v>19</v>
      </c>
      <c r="E49" s="7">
        <f t="shared" si="0"/>
        <v>19</v>
      </c>
      <c r="F49" s="7" t="str">
        <f t="shared" si="1"/>
        <v>S</v>
      </c>
      <c r="G49" s="26">
        <v>5</v>
      </c>
      <c r="H49" s="26">
        <v>5</v>
      </c>
    </row>
    <row r="50" spans="1:8" ht="14.5" x14ac:dyDescent="0.3">
      <c r="A50" s="34">
        <v>436</v>
      </c>
      <c r="B50" s="35" t="s">
        <v>486</v>
      </c>
      <c r="C50" s="36" t="s">
        <v>487</v>
      </c>
      <c r="D50" s="20">
        <v>12</v>
      </c>
      <c r="E50" s="7">
        <f t="shared" si="0"/>
        <v>12</v>
      </c>
      <c r="F50" s="7" t="str">
        <f t="shared" si="1"/>
        <v>A</v>
      </c>
      <c r="G50" s="26">
        <v>6</v>
      </c>
      <c r="H50" s="26">
        <v>5</v>
      </c>
    </row>
    <row r="51" spans="1:8" ht="14.5" x14ac:dyDescent="0.3">
      <c r="A51" s="34">
        <v>437</v>
      </c>
      <c r="B51" s="35" t="s">
        <v>488</v>
      </c>
      <c r="C51" s="36" t="s">
        <v>489</v>
      </c>
      <c r="D51" s="20">
        <v>9</v>
      </c>
      <c r="E51" s="7">
        <f t="shared" si="0"/>
        <v>9</v>
      </c>
      <c r="F51" s="7" t="str">
        <f t="shared" si="1"/>
        <v>B</v>
      </c>
      <c r="G51" s="26">
        <v>3</v>
      </c>
      <c r="H51" s="26">
        <v>4</v>
      </c>
    </row>
    <row r="52" spans="1:8" ht="14.5" x14ac:dyDescent="0.3">
      <c r="A52" s="34">
        <v>438</v>
      </c>
      <c r="B52" s="35" t="s">
        <v>490</v>
      </c>
      <c r="C52" s="36" t="s">
        <v>491</v>
      </c>
      <c r="D52" s="20">
        <v>11</v>
      </c>
      <c r="E52" s="7">
        <f t="shared" si="0"/>
        <v>11</v>
      </c>
      <c r="F52" s="7" t="str">
        <f t="shared" si="1"/>
        <v>B</v>
      </c>
      <c r="G52" s="26">
        <v>8</v>
      </c>
      <c r="H52" s="26">
        <v>6</v>
      </c>
    </row>
    <row r="53" spans="1:8" ht="14.5" x14ac:dyDescent="0.3">
      <c r="A53" s="34">
        <v>439</v>
      </c>
      <c r="B53" s="35" t="s">
        <v>492</v>
      </c>
      <c r="C53" s="36" t="s">
        <v>493</v>
      </c>
      <c r="D53" s="20">
        <v>16</v>
      </c>
      <c r="E53" s="7">
        <f t="shared" si="0"/>
        <v>16</v>
      </c>
      <c r="F53" s="7" t="str">
        <f t="shared" si="1"/>
        <v>A</v>
      </c>
      <c r="G53" s="26">
        <v>6</v>
      </c>
      <c r="H53" s="26">
        <v>6</v>
      </c>
    </row>
    <row r="54" spans="1:8" ht="14.5" x14ac:dyDescent="0.3">
      <c r="A54" s="34">
        <v>440</v>
      </c>
      <c r="B54" s="35" t="s">
        <v>494</v>
      </c>
      <c r="C54" s="36" t="s">
        <v>495</v>
      </c>
      <c r="D54" s="20">
        <v>16</v>
      </c>
      <c r="E54" s="7">
        <f t="shared" si="0"/>
        <v>16</v>
      </c>
      <c r="F54" s="7" t="str">
        <f t="shared" si="1"/>
        <v>A</v>
      </c>
      <c r="G54" s="26">
        <v>3</v>
      </c>
      <c r="H54" s="26">
        <v>6</v>
      </c>
    </row>
    <row r="55" spans="1:8" ht="14.5" x14ac:dyDescent="0.3">
      <c r="A55" s="34">
        <v>441</v>
      </c>
      <c r="B55" s="35" t="s">
        <v>496</v>
      </c>
      <c r="C55" s="36" t="s">
        <v>497</v>
      </c>
      <c r="D55" s="20">
        <v>14</v>
      </c>
      <c r="E55" s="7">
        <f t="shared" si="0"/>
        <v>14</v>
      </c>
      <c r="F55" s="7" t="str">
        <f t="shared" si="1"/>
        <v>A</v>
      </c>
      <c r="G55" s="26">
        <v>4</v>
      </c>
      <c r="H55" s="26"/>
    </row>
    <row r="56" spans="1:8" ht="14.5" x14ac:dyDescent="0.3">
      <c r="A56" s="34">
        <v>442</v>
      </c>
      <c r="B56" s="35" t="s">
        <v>498</v>
      </c>
      <c r="C56" s="36" t="s">
        <v>499</v>
      </c>
      <c r="D56" s="20">
        <v>13</v>
      </c>
      <c r="E56" s="7">
        <f t="shared" si="0"/>
        <v>13</v>
      </c>
      <c r="F56" s="7" t="str">
        <f t="shared" si="1"/>
        <v>A</v>
      </c>
      <c r="G56" s="26">
        <v>7</v>
      </c>
      <c r="H56" s="26">
        <v>8</v>
      </c>
    </row>
    <row r="57" spans="1:8" ht="14.5" x14ac:dyDescent="0.3">
      <c r="A57" s="34">
        <v>443</v>
      </c>
      <c r="B57" s="35" t="s">
        <v>500</v>
      </c>
      <c r="C57" s="36" t="s">
        <v>501</v>
      </c>
      <c r="D57" s="20">
        <v>16</v>
      </c>
      <c r="E57" s="7">
        <f t="shared" si="0"/>
        <v>16</v>
      </c>
      <c r="F57" s="7" t="str">
        <f t="shared" si="1"/>
        <v>A</v>
      </c>
      <c r="G57" s="26">
        <v>4</v>
      </c>
      <c r="H57" s="26">
        <v>4</v>
      </c>
    </row>
    <row r="58" spans="1:8" ht="14.5" x14ac:dyDescent="0.3">
      <c r="A58" s="34">
        <v>444</v>
      </c>
      <c r="B58" s="35" t="s">
        <v>502</v>
      </c>
      <c r="C58" s="36" t="s">
        <v>503</v>
      </c>
      <c r="D58" s="20">
        <v>19</v>
      </c>
      <c r="E58" s="7">
        <f t="shared" si="0"/>
        <v>19</v>
      </c>
      <c r="F58" s="7" t="str">
        <f t="shared" si="1"/>
        <v>S</v>
      </c>
      <c r="G58" s="26">
        <v>7</v>
      </c>
      <c r="H58" s="26">
        <v>6</v>
      </c>
    </row>
    <row r="59" spans="1:8" ht="14.5" x14ac:dyDescent="0.3">
      <c r="A59" s="34">
        <v>445</v>
      </c>
      <c r="B59" s="35" t="s">
        <v>504</v>
      </c>
      <c r="C59" s="36" t="s">
        <v>505</v>
      </c>
      <c r="D59" s="20">
        <v>19</v>
      </c>
      <c r="E59" s="7">
        <f t="shared" si="0"/>
        <v>19</v>
      </c>
      <c r="F59" s="7" t="str">
        <f t="shared" si="1"/>
        <v>S</v>
      </c>
      <c r="G59" s="26">
        <v>6</v>
      </c>
      <c r="H59" s="26">
        <v>6</v>
      </c>
    </row>
    <row r="60" spans="1:8" ht="14.5" x14ac:dyDescent="0.3">
      <c r="A60" s="34">
        <v>446</v>
      </c>
      <c r="B60" s="35" t="s">
        <v>506</v>
      </c>
      <c r="C60" s="36" t="s">
        <v>507</v>
      </c>
      <c r="D60" s="20">
        <v>19</v>
      </c>
      <c r="E60" s="7">
        <f t="shared" si="0"/>
        <v>19</v>
      </c>
      <c r="F60" s="7" t="str">
        <f t="shared" si="1"/>
        <v>S</v>
      </c>
      <c r="G60" s="26">
        <v>7</v>
      </c>
      <c r="H60" s="26">
        <v>8</v>
      </c>
    </row>
    <row r="61" spans="1:8" ht="14.5" x14ac:dyDescent="0.3">
      <c r="A61" s="34">
        <v>447</v>
      </c>
      <c r="B61" s="35" t="s">
        <v>508</v>
      </c>
      <c r="C61" s="36" t="s">
        <v>509</v>
      </c>
      <c r="D61" s="20">
        <v>19</v>
      </c>
      <c r="E61" s="7">
        <f t="shared" si="0"/>
        <v>19</v>
      </c>
      <c r="F61" s="7" t="str">
        <f t="shared" si="1"/>
        <v>S</v>
      </c>
      <c r="G61" s="26">
        <v>6</v>
      </c>
      <c r="H61" s="26">
        <v>6</v>
      </c>
    </row>
    <row r="62" spans="1:8" ht="14.5" x14ac:dyDescent="0.3">
      <c r="A62" s="34">
        <v>448</v>
      </c>
      <c r="B62" s="35" t="s">
        <v>510</v>
      </c>
      <c r="C62" s="36" t="s">
        <v>511</v>
      </c>
      <c r="D62" s="20">
        <v>19</v>
      </c>
      <c r="E62" s="7">
        <f t="shared" si="0"/>
        <v>19</v>
      </c>
      <c r="F62" s="7" t="str">
        <f t="shared" si="1"/>
        <v>S</v>
      </c>
      <c r="G62" s="26">
        <v>4</v>
      </c>
      <c r="H62" s="26">
        <v>5</v>
      </c>
    </row>
    <row r="63" spans="1:8" ht="14.5" x14ac:dyDescent="0.3">
      <c r="A63" s="34">
        <v>449</v>
      </c>
      <c r="B63" s="35" t="s">
        <v>512</v>
      </c>
      <c r="C63" s="36" t="s">
        <v>513</v>
      </c>
      <c r="D63" s="20">
        <v>12</v>
      </c>
      <c r="E63" s="7">
        <f t="shared" si="0"/>
        <v>12</v>
      </c>
      <c r="F63" s="7" t="str">
        <f t="shared" si="1"/>
        <v>A</v>
      </c>
      <c r="G63" s="26">
        <v>5</v>
      </c>
      <c r="H63" s="26">
        <v>5</v>
      </c>
    </row>
    <row r="64" spans="1:8" ht="14.5" x14ac:dyDescent="0.3">
      <c r="A64" s="34">
        <v>450</v>
      </c>
      <c r="B64" s="35" t="s">
        <v>514</v>
      </c>
      <c r="C64" s="36" t="s">
        <v>515</v>
      </c>
      <c r="D64" s="20">
        <v>10</v>
      </c>
      <c r="E64" s="7">
        <f t="shared" si="0"/>
        <v>10</v>
      </c>
      <c r="F64" s="7" t="str">
        <f t="shared" si="1"/>
        <v>B</v>
      </c>
      <c r="G64" s="26">
        <v>4</v>
      </c>
      <c r="H64" s="26">
        <v>3</v>
      </c>
    </row>
    <row r="65" spans="1:8" ht="14.5" x14ac:dyDescent="0.3">
      <c r="A65" s="34">
        <v>451</v>
      </c>
      <c r="B65" s="35" t="s">
        <v>516</v>
      </c>
      <c r="C65" s="36" t="s">
        <v>517</v>
      </c>
      <c r="D65" s="20">
        <v>17</v>
      </c>
      <c r="E65" s="7">
        <f t="shared" si="0"/>
        <v>17</v>
      </c>
      <c r="F65" s="7" t="str">
        <f t="shared" si="1"/>
        <v>S</v>
      </c>
      <c r="G65" s="26">
        <v>9</v>
      </c>
      <c r="H65" s="26">
        <v>5</v>
      </c>
    </row>
    <row r="66" spans="1:8" ht="14.5" x14ac:dyDescent="0.3">
      <c r="A66" s="34">
        <v>452</v>
      </c>
      <c r="B66" s="35" t="s">
        <v>518</v>
      </c>
      <c r="C66" s="36" t="s">
        <v>519</v>
      </c>
      <c r="D66" s="20">
        <v>10</v>
      </c>
      <c r="E66" s="7">
        <f t="shared" si="0"/>
        <v>10</v>
      </c>
      <c r="F66" s="7" t="str">
        <f t="shared" si="1"/>
        <v>B</v>
      </c>
      <c r="G66" s="26">
        <v>6</v>
      </c>
      <c r="H66" s="26">
        <v>6</v>
      </c>
    </row>
    <row r="67" spans="1:8" ht="14.5" x14ac:dyDescent="0.3">
      <c r="A67" s="34">
        <v>453</v>
      </c>
      <c r="B67" s="35" t="s">
        <v>520</v>
      </c>
      <c r="C67" s="36" t="s">
        <v>521</v>
      </c>
      <c r="D67" s="20">
        <v>13</v>
      </c>
      <c r="E67" s="7">
        <f t="shared" si="0"/>
        <v>13</v>
      </c>
      <c r="F67" s="7" t="str">
        <f t="shared" si="1"/>
        <v>A</v>
      </c>
      <c r="G67" s="26">
        <v>4</v>
      </c>
      <c r="H67" s="26">
        <v>6</v>
      </c>
    </row>
    <row r="68" spans="1:8" ht="14.5" x14ac:dyDescent="0.3">
      <c r="A68" s="34">
        <v>454</v>
      </c>
      <c r="B68" s="35" t="s">
        <v>522</v>
      </c>
      <c r="C68" s="36" t="s">
        <v>523</v>
      </c>
      <c r="D68" s="20">
        <v>11</v>
      </c>
      <c r="E68" s="7">
        <f t="shared" si="0"/>
        <v>11</v>
      </c>
      <c r="F68" s="7" t="str">
        <f t="shared" si="1"/>
        <v>B</v>
      </c>
      <c r="G68" s="26">
        <v>6</v>
      </c>
      <c r="H68" s="26">
        <v>5</v>
      </c>
    </row>
    <row r="69" spans="1:8" ht="14.5" x14ac:dyDescent="0.3">
      <c r="A69" s="34">
        <v>455</v>
      </c>
      <c r="B69" s="35" t="s">
        <v>524</v>
      </c>
      <c r="C69" s="36" t="s">
        <v>525</v>
      </c>
      <c r="D69" s="20">
        <v>13</v>
      </c>
      <c r="E69" s="7">
        <f t="shared" si="0"/>
        <v>13</v>
      </c>
      <c r="F69" s="7" t="str">
        <f>IF(AND(E69&gt;=17, E69&lt;=20), "S", IF(AND(E69&gt;=12, E69&lt;=16), "A",IF(AND(E69&gt;=8,E69&lt;=11), "B",IF(AND(E69&gt;=5,E69&lt;=7),"C", IF(AND(E69&gt;=0, E69&lt;=4),"D",)))))</f>
        <v>A</v>
      </c>
      <c r="G69" s="26"/>
      <c r="H69" s="26"/>
    </row>
    <row r="70" spans="1:8" ht="14.5" x14ac:dyDescent="0.3">
      <c r="A70" s="34">
        <v>456</v>
      </c>
      <c r="B70" s="35" t="s">
        <v>526</v>
      </c>
      <c r="C70" s="36" t="s">
        <v>527</v>
      </c>
      <c r="D70" s="20">
        <v>13</v>
      </c>
      <c r="E70" s="7">
        <f t="shared" si="0"/>
        <v>13</v>
      </c>
      <c r="F70" s="7" t="str">
        <f>IF(AND(E70&gt;=17, E70&lt;=20), "S", IF(AND(E70&gt;=12, E70&lt;=16), "A",IF(AND(E70&gt;=8,E70&lt;=11), "B",IF(AND(E70&gt;=5,E70&lt;=7),"C", IF(AND(E70&gt;=0, E70&lt;=4),"D",)))))</f>
        <v>A</v>
      </c>
      <c r="G70" s="26"/>
      <c r="H70" s="26"/>
    </row>
    <row r="71" spans="1:8" ht="14.5" x14ac:dyDescent="0.3">
      <c r="A71" s="34">
        <v>457</v>
      </c>
      <c r="B71" s="35" t="s">
        <v>528</v>
      </c>
      <c r="C71" s="36" t="s">
        <v>529</v>
      </c>
      <c r="D71" s="20">
        <v>8</v>
      </c>
      <c r="E71" s="7">
        <f t="shared" si="0"/>
        <v>8</v>
      </c>
      <c r="F71" s="7" t="str">
        <f t="shared" si="1"/>
        <v>B</v>
      </c>
      <c r="G71" s="26">
        <v>8</v>
      </c>
      <c r="H71" s="26">
        <v>7</v>
      </c>
    </row>
    <row r="72" spans="1:8" ht="14.5" x14ac:dyDescent="0.3">
      <c r="A72" s="34">
        <v>458</v>
      </c>
      <c r="B72" s="35" t="s">
        <v>530</v>
      </c>
      <c r="C72" s="36" t="s">
        <v>531</v>
      </c>
      <c r="D72" s="20">
        <v>7</v>
      </c>
      <c r="E72" s="7">
        <f t="shared" si="0"/>
        <v>7</v>
      </c>
      <c r="F72" s="7" t="str">
        <f t="shared" si="1"/>
        <v>C</v>
      </c>
      <c r="G72" s="26">
        <v>9</v>
      </c>
      <c r="H72" s="26">
        <v>5</v>
      </c>
    </row>
    <row r="73" spans="1:8" ht="14.5" x14ac:dyDescent="0.3">
      <c r="A73" s="34">
        <v>459</v>
      </c>
      <c r="B73" s="35" t="s">
        <v>532</v>
      </c>
      <c r="C73" s="36" t="s">
        <v>533</v>
      </c>
      <c r="D73" s="20">
        <v>4</v>
      </c>
      <c r="E73" s="7">
        <f t="shared" si="0"/>
        <v>4</v>
      </c>
      <c r="F73" s="7" t="str">
        <f>IF(AND(E73&gt;=17, E73&lt;=20), "S", IF(AND(E73&gt;=12, E73&lt;=16), "A",IF(AND(E73&gt;=8,E73&lt;=11), "B",IF(AND(E73&gt;=5,E73&lt;=7),"C", IF(AND(E73&gt;=0, E73&lt;=4),"D",)))))</f>
        <v>D</v>
      </c>
      <c r="G73" s="26"/>
      <c r="H73" s="26"/>
    </row>
    <row r="74" spans="1:8" ht="14.5" x14ac:dyDescent="0.3">
      <c r="A74" s="34">
        <v>460</v>
      </c>
      <c r="B74" s="35" t="s">
        <v>534</v>
      </c>
      <c r="C74" s="37" t="s">
        <v>535</v>
      </c>
      <c r="D74" s="20">
        <v>5</v>
      </c>
      <c r="E74" s="7">
        <f t="shared" si="0"/>
        <v>5</v>
      </c>
      <c r="F74" s="7" t="str">
        <f>IF(AND(E74&gt;=17, E74&lt;=20), "S", IF(AND(E74&gt;=12, E74&lt;=16), "A",IF(AND(E74&gt;=8,E74&lt;=11), "B",IF(AND(E74&gt;=5,E74&lt;=7),"C", IF(AND(E74&gt;=0, E74&lt;=4),"D",)))))</f>
        <v>C</v>
      </c>
      <c r="G74" s="26"/>
      <c r="H74" s="26"/>
    </row>
    <row r="75" spans="1:8" ht="14.5" x14ac:dyDescent="0.3">
      <c r="A75" s="34">
        <v>461</v>
      </c>
      <c r="B75" s="35" t="s">
        <v>536</v>
      </c>
      <c r="C75" s="36" t="s">
        <v>537</v>
      </c>
      <c r="D75" s="20">
        <v>10</v>
      </c>
      <c r="E75" s="7">
        <f t="shared" si="0"/>
        <v>10</v>
      </c>
      <c r="F75" s="7" t="str">
        <f t="shared" si="1"/>
        <v>B</v>
      </c>
      <c r="G75" s="26">
        <v>3</v>
      </c>
      <c r="H75" s="26">
        <v>4</v>
      </c>
    </row>
    <row r="76" spans="1:8" ht="14.5" x14ac:dyDescent="0.3">
      <c r="A76" s="34">
        <v>462</v>
      </c>
      <c r="B76" s="38" t="s">
        <v>538</v>
      </c>
      <c r="C76" s="36" t="s">
        <v>539</v>
      </c>
      <c r="D76" s="20">
        <v>2</v>
      </c>
      <c r="E76" s="7">
        <f t="shared" si="0"/>
        <v>2</v>
      </c>
      <c r="F76" s="7" t="str">
        <f t="shared" si="1"/>
        <v>D</v>
      </c>
      <c r="G76" s="26">
        <v>8</v>
      </c>
      <c r="H76" s="26">
        <v>7</v>
      </c>
    </row>
    <row r="77" spans="1:8" ht="14.5" x14ac:dyDescent="0.3">
      <c r="A77" s="34">
        <v>463</v>
      </c>
      <c r="B77" s="35" t="s">
        <v>540</v>
      </c>
      <c r="C77" s="36" t="s">
        <v>541</v>
      </c>
      <c r="D77" s="20">
        <v>14</v>
      </c>
      <c r="E77" s="7">
        <f t="shared" si="0"/>
        <v>14</v>
      </c>
      <c r="F77" s="7" t="str">
        <f t="shared" si="1"/>
        <v>A</v>
      </c>
      <c r="G77" s="26">
        <v>7</v>
      </c>
      <c r="H77" s="26">
        <v>6</v>
      </c>
    </row>
    <row r="78" spans="1:8" ht="14.5" x14ac:dyDescent="0.3">
      <c r="A78" s="34">
        <v>464</v>
      </c>
      <c r="B78" s="35" t="s">
        <v>542</v>
      </c>
      <c r="C78" s="37" t="s">
        <v>543</v>
      </c>
      <c r="D78" s="20">
        <v>1</v>
      </c>
      <c r="E78" s="7">
        <f t="shared" si="0"/>
        <v>1</v>
      </c>
      <c r="F78" s="7" t="str">
        <f t="shared" si="1"/>
        <v>D</v>
      </c>
      <c r="G78" s="26">
        <v>8</v>
      </c>
      <c r="H78" s="26">
        <v>5</v>
      </c>
    </row>
    <row r="79" spans="1:8" ht="14.5" x14ac:dyDescent="0.3">
      <c r="A79" s="34">
        <v>465</v>
      </c>
      <c r="B79" s="35" t="s">
        <v>544</v>
      </c>
      <c r="C79" s="36" t="s">
        <v>545</v>
      </c>
      <c r="D79" s="20">
        <v>5</v>
      </c>
      <c r="E79" s="7">
        <f t="shared" si="0"/>
        <v>5</v>
      </c>
      <c r="F79" s="7" t="str">
        <f t="shared" si="1"/>
        <v>C</v>
      </c>
      <c r="G79" s="26">
        <v>8</v>
      </c>
      <c r="H79" s="26"/>
    </row>
    <row r="80" spans="1:8" ht="14.5" x14ac:dyDescent="0.3">
      <c r="A80" s="34">
        <v>466</v>
      </c>
      <c r="B80" s="35" t="s">
        <v>546</v>
      </c>
      <c r="C80" s="36" t="s">
        <v>547</v>
      </c>
      <c r="D80" s="20">
        <v>4</v>
      </c>
      <c r="E80" s="7">
        <f t="shared" si="0"/>
        <v>4</v>
      </c>
      <c r="F80" s="7" t="str">
        <f t="shared" si="1"/>
        <v>D</v>
      </c>
      <c r="G80" s="26">
        <v>3</v>
      </c>
      <c r="H80" s="26">
        <v>4</v>
      </c>
    </row>
    <row r="81" spans="1:6" ht="14.5" x14ac:dyDescent="0.3">
      <c r="A81" s="34">
        <v>467</v>
      </c>
      <c r="B81" s="35" t="s">
        <v>548</v>
      </c>
      <c r="C81" s="36" t="s">
        <v>549</v>
      </c>
      <c r="D81" s="20">
        <v>12</v>
      </c>
      <c r="E81" s="7">
        <f t="shared" ref="E81:E87" si="2">D81</f>
        <v>12</v>
      </c>
      <c r="F81" s="7" t="str">
        <f t="shared" ref="F81:F87" si="3">IF(AND(E81&gt;=17, E81&lt;=20), "S", IF(AND(E81&gt;=12, E81&lt;=16), "A",IF(AND(E81&gt;=8,E81&lt;=11), "B",IF(AND(E81&gt;=5,E81&lt;=7),"C", IF(AND(E81&gt;=0, E81&lt;=4),"D",)))))</f>
        <v>A</v>
      </c>
    </row>
    <row r="82" spans="1:6" ht="14.5" x14ac:dyDescent="0.3">
      <c r="A82" s="34">
        <v>468</v>
      </c>
      <c r="B82" s="35" t="s">
        <v>550</v>
      </c>
      <c r="C82" s="36" t="s">
        <v>551</v>
      </c>
      <c r="D82" s="20">
        <v>7</v>
      </c>
      <c r="E82" s="7">
        <f t="shared" si="2"/>
        <v>7</v>
      </c>
      <c r="F82" s="7" t="str">
        <f t="shared" si="3"/>
        <v>C</v>
      </c>
    </row>
    <row r="83" spans="1:6" ht="14.5" x14ac:dyDescent="0.3">
      <c r="A83" s="34">
        <v>469</v>
      </c>
      <c r="B83" s="35" t="s">
        <v>552</v>
      </c>
      <c r="C83" s="36" t="s">
        <v>553</v>
      </c>
      <c r="D83" s="20">
        <v>5</v>
      </c>
      <c r="E83" s="7">
        <f t="shared" si="2"/>
        <v>5</v>
      </c>
      <c r="F83" s="7" t="str">
        <f t="shared" si="3"/>
        <v>C</v>
      </c>
    </row>
    <row r="84" spans="1:6" ht="14.5" x14ac:dyDescent="0.3">
      <c r="A84" s="34">
        <v>470</v>
      </c>
      <c r="B84" s="35" t="s">
        <v>554</v>
      </c>
      <c r="C84" s="36" t="s">
        <v>555</v>
      </c>
      <c r="D84" s="20">
        <v>7</v>
      </c>
      <c r="E84" s="7">
        <f t="shared" si="2"/>
        <v>7</v>
      </c>
      <c r="F84" s="7" t="str">
        <f t="shared" si="3"/>
        <v>C</v>
      </c>
    </row>
    <row r="85" spans="1:6" ht="14.5" x14ac:dyDescent="0.3">
      <c r="A85" s="34">
        <v>471</v>
      </c>
      <c r="B85" s="35" t="s">
        <v>556</v>
      </c>
      <c r="C85" s="36" t="s">
        <v>557</v>
      </c>
      <c r="D85" s="20">
        <v>17</v>
      </c>
      <c r="E85" s="7">
        <f t="shared" si="2"/>
        <v>17</v>
      </c>
      <c r="F85" s="7" t="str">
        <f t="shared" si="3"/>
        <v>S</v>
      </c>
    </row>
    <row r="86" spans="1:6" ht="14.5" x14ac:dyDescent="0.3">
      <c r="A86" s="34">
        <v>472</v>
      </c>
      <c r="B86" s="35" t="s">
        <v>558</v>
      </c>
      <c r="C86" s="36" t="s">
        <v>559</v>
      </c>
      <c r="D86" s="20">
        <v>6</v>
      </c>
      <c r="E86" s="7">
        <f t="shared" si="2"/>
        <v>6</v>
      </c>
      <c r="F86" s="7" t="str">
        <f t="shared" si="3"/>
        <v>C</v>
      </c>
    </row>
    <row r="87" spans="1:6" ht="14.5" x14ac:dyDescent="0.3">
      <c r="A87" s="39">
        <v>473</v>
      </c>
      <c r="B87" s="35" t="s">
        <v>560</v>
      </c>
      <c r="C87" s="36" t="s">
        <v>561</v>
      </c>
      <c r="D87" s="20">
        <v>12</v>
      </c>
      <c r="E87" s="7">
        <f t="shared" si="2"/>
        <v>12</v>
      </c>
      <c r="F87" s="7" t="str">
        <f t="shared" si="3"/>
        <v>A</v>
      </c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87">
    <cfRule type="cellIs" dxfId="12" priority="6" operator="equal">
      <formula>"E"</formula>
    </cfRule>
    <cfRule type="cellIs" dxfId="11" priority="7" operator="equal">
      <formula>"F"</formula>
    </cfRule>
    <cfRule type="cellIs" dxfId="10" priority="8" operator="equal">
      <formula>"S"</formula>
    </cfRule>
  </conditionalFormatting>
  <conditionalFormatting sqref="E16:E87">
    <cfRule type="cellIs" dxfId="9" priority="4" operator="lessThan">
      <formula>25</formula>
    </cfRule>
    <cfRule type="cellIs" dxfId="8" priority="5" operator="lessThan">
      <formula>21</formula>
    </cfRule>
  </conditionalFormatting>
  <conditionalFormatting sqref="D16:D87">
    <cfRule type="containsText" dxfId="7" priority="3" stopIfTrue="1" operator="containsText" text="AB">
      <formula>NOT(ISERROR(SEARCH("AB",D16)))</formula>
    </cfRule>
  </conditionalFormatting>
  <conditionalFormatting sqref="E16:E87">
    <cfRule type="cellIs" dxfId="6" priority="1" operator="lessThan">
      <formula>25</formula>
    </cfRule>
    <cfRule type="cellIs" dxfId="5" priority="2" operator="lessThan">
      <formula>21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074A-5331-457C-84A8-9B437DCB7705}">
  <dimension ref="A1:O82"/>
  <sheetViews>
    <sheetView tabSelected="1" topLeftCell="C6" zoomScale="130" zoomScaleNormal="130" workbookViewId="0">
      <selection activeCell="D82" sqref="D82"/>
    </sheetView>
  </sheetViews>
  <sheetFormatPr defaultColWidth="9.1796875" defaultRowHeight="13" x14ac:dyDescent="0.3"/>
  <cols>
    <col min="1" max="1" width="6.453125" style="15" bestFit="1" customWidth="1"/>
    <col min="2" max="2" width="14.1796875" style="21" customWidth="1"/>
    <col min="3" max="3" width="38" style="15" bestFit="1" customWidth="1"/>
    <col min="4" max="4" width="6.54296875" style="15" bestFit="1" customWidth="1"/>
    <col min="5" max="5" width="7" style="2" customWidth="1"/>
    <col min="6" max="6" width="13.453125" style="2" customWidth="1"/>
    <col min="7" max="8" width="9.1796875" style="2" hidden="1" customWidth="1"/>
    <col min="9" max="15" width="9.1796875" style="2"/>
    <col min="16" max="256" width="9.1796875" style="15"/>
    <col min="257" max="257" width="6.453125" style="15" bestFit="1" customWidth="1"/>
    <col min="258" max="258" width="14.1796875" style="15" customWidth="1"/>
    <col min="259" max="259" width="38" style="15" bestFit="1" customWidth="1"/>
    <col min="260" max="260" width="6.54296875" style="15" bestFit="1" customWidth="1"/>
    <col min="261" max="261" width="7" style="15" customWidth="1"/>
    <col min="262" max="262" width="13.453125" style="15" customWidth="1"/>
    <col min="263" max="264" width="0" style="15" hidden="1" customWidth="1"/>
    <col min="265" max="512" width="9.1796875" style="15"/>
    <col min="513" max="513" width="6.453125" style="15" bestFit="1" customWidth="1"/>
    <col min="514" max="514" width="14.1796875" style="15" customWidth="1"/>
    <col min="515" max="515" width="38" style="15" bestFit="1" customWidth="1"/>
    <col min="516" max="516" width="6.54296875" style="15" bestFit="1" customWidth="1"/>
    <col min="517" max="517" width="7" style="15" customWidth="1"/>
    <col min="518" max="518" width="13.453125" style="15" customWidth="1"/>
    <col min="519" max="520" width="0" style="15" hidden="1" customWidth="1"/>
    <col min="521" max="768" width="9.1796875" style="15"/>
    <col min="769" max="769" width="6.453125" style="15" bestFit="1" customWidth="1"/>
    <col min="770" max="770" width="14.1796875" style="15" customWidth="1"/>
    <col min="771" max="771" width="38" style="15" bestFit="1" customWidth="1"/>
    <col min="772" max="772" width="6.54296875" style="15" bestFit="1" customWidth="1"/>
    <col min="773" max="773" width="7" style="15" customWidth="1"/>
    <col min="774" max="774" width="13.453125" style="15" customWidth="1"/>
    <col min="775" max="776" width="0" style="15" hidden="1" customWidth="1"/>
    <col min="777" max="1024" width="9.1796875" style="15"/>
    <col min="1025" max="1025" width="6.453125" style="15" bestFit="1" customWidth="1"/>
    <col min="1026" max="1026" width="14.1796875" style="15" customWidth="1"/>
    <col min="1027" max="1027" width="38" style="15" bestFit="1" customWidth="1"/>
    <col min="1028" max="1028" width="6.54296875" style="15" bestFit="1" customWidth="1"/>
    <col min="1029" max="1029" width="7" style="15" customWidth="1"/>
    <col min="1030" max="1030" width="13.453125" style="15" customWidth="1"/>
    <col min="1031" max="1032" width="0" style="15" hidden="1" customWidth="1"/>
    <col min="1033" max="1280" width="9.1796875" style="15"/>
    <col min="1281" max="1281" width="6.453125" style="15" bestFit="1" customWidth="1"/>
    <col min="1282" max="1282" width="14.1796875" style="15" customWidth="1"/>
    <col min="1283" max="1283" width="38" style="15" bestFit="1" customWidth="1"/>
    <col min="1284" max="1284" width="6.54296875" style="15" bestFit="1" customWidth="1"/>
    <col min="1285" max="1285" width="7" style="15" customWidth="1"/>
    <col min="1286" max="1286" width="13.453125" style="15" customWidth="1"/>
    <col min="1287" max="1288" width="0" style="15" hidden="1" customWidth="1"/>
    <col min="1289" max="1536" width="9.1796875" style="15"/>
    <col min="1537" max="1537" width="6.453125" style="15" bestFit="1" customWidth="1"/>
    <col min="1538" max="1538" width="14.1796875" style="15" customWidth="1"/>
    <col min="1539" max="1539" width="38" style="15" bestFit="1" customWidth="1"/>
    <col min="1540" max="1540" width="6.54296875" style="15" bestFit="1" customWidth="1"/>
    <col min="1541" max="1541" width="7" style="15" customWidth="1"/>
    <col min="1542" max="1542" width="13.453125" style="15" customWidth="1"/>
    <col min="1543" max="1544" width="0" style="15" hidden="1" customWidth="1"/>
    <col min="1545" max="1792" width="9.1796875" style="15"/>
    <col min="1793" max="1793" width="6.453125" style="15" bestFit="1" customWidth="1"/>
    <col min="1794" max="1794" width="14.1796875" style="15" customWidth="1"/>
    <col min="1795" max="1795" width="38" style="15" bestFit="1" customWidth="1"/>
    <col min="1796" max="1796" width="6.54296875" style="15" bestFit="1" customWidth="1"/>
    <col min="1797" max="1797" width="7" style="15" customWidth="1"/>
    <col min="1798" max="1798" width="13.453125" style="15" customWidth="1"/>
    <col min="1799" max="1800" width="0" style="15" hidden="1" customWidth="1"/>
    <col min="1801" max="2048" width="9.1796875" style="15"/>
    <col min="2049" max="2049" width="6.453125" style="15" bestFit="1" customWidth="1"/>
    <col min="2050" max="2050" width="14.1796875" style="15" customWidth="1"/>
    <col min="2051" max="2051" width="38" style="15" bestFit="1" customWidth="1"/>
    <col min="2052" max="2052" width="6.54296875" style="15" bestFit="1" customWidth="1"/>
    <col min="2053" max="2053" width="7" style="15" customWidth="1"/>
    <col min="2054" max="2054" width="13.453125" style="15" customWidth="1"/>
    <col min="2055" max="2056" width="0" style="15" hidden="1" customWidth="1"/>
    <col min="2057" max="2304" width="9.1796875" style="15"/>
    <col min="2305" max="2305" width="6.453125" style="15" bestFit="1" customWidth="1"/>
    <col min="2306" max="2306" width="14.1796875" style="15" customWidth="1"/>
    <col min="2307" max="2307" width="38" style="15" bestFit="1" customWidth="1"/>
    <col min="2308" max="2308" width="6.54296875" style="15" bestFit="1" customWidth="1"/>
    <col min="2309" max="2309" width="7" style="15" customWidth="1"/>
    <col min="2310" max="2310" width="13.453125" style="15" customWidth="1"/>
    <col min="2311" max="2312" width="0" style="15" hidden="1" customWidth="1"/>
    <col min="2313" max="2560" width="9.1796875" style="15"/>
    <col min="2561" max="2561" width="6.453125" style="15" bestFit="1" customWidth="1"/>
    <col min="2562" max="2562" width="14.1796875" style="15" customWidth="1"/>
    <col min="2563" max="2563" width="38" style="15" bestFit="1" customWidth="1"/>
    <col min="2564" max="2564" width="6.54296875" style="15" bestFit="1" customWidth="1"/>
    <col min="2565" max="2565" width="7" style="15" customWidth="1"/>
    <col min="2566" max="2566" width="13.453125" style="15" customWidth="1"/>
    <col min="2567" max="2568" width="0" style="15" hidden="1" customWidth="1"/>
    <col min="2569" max="2816" width="9.1796875" style="15"/>
    <col min="2817" max="2817" width="6.453125" style="15" bestFit="1" customWidth="1"/>
    <col min="2818" max="2818" width="14.1796875" style="15" customWidth="1"/>
    <col min="2819" max="2819" width="38" style="15" bestFit="1" customWidth="1"/>
    <col min="2820" max="2820" width="6.54296875" style="15" bestFit="1" customWidth="1"/>
    <col min="2821" max="2821" width="7" style="15" customWidth="1"/>
    <col min="2822" max="2822" width="13.453125" style="15" customWidth="1"/>
    <col min="2823" max="2824" width="0" style="15" hidden="1" customWidth="1"/>
    <col min="2825" max="3072" width="9.1796875" style="15"/>
    <col min="3073" max="3073" width="6.453125" style="15" bestFit="1" customWidth="1"/>
    <col min="3074" max="3074" width="14.1796875" style="15" customWidth="1"/>
    <col min="3075" max="3075" width="38" style="15" bestFit="1" customWidth="1"/>
    <col min="3076" max="3076" width="6.54296875" style="15" bestFit="1" customWidth="1"/>
    <col min="3077" max="3077" width="7" style="15" customWidth="1"/>
    <col min="3078" max="3078" width="13.453125" style="15" customWidth="1"/>
    <col min="3079" max="3080" width="0" style="15" hidden="1" customWidth="1"/>
    <col min="3081" max="3328" width="9.1796875" style="15"/>
    <col min="3329" max="3329" width="6.453125" style="15" bestFit="1" customWidth="1"/>
    <col min="3330" max="3330" width="14.1796875" style="15" customWidth="1"/>
    <col min="3331" max="3331" width="38" style="15" bestFit="1" customWidth="1"/>
    <col min="3332" max="3332" width="6.54296875" style="15" bestFit="1" customWidth="1"/>
    <col min="3333" max="3333" width="7" style="15" customWidth="1"/>
    <col min="3334" max="3334" width="13.453125" style="15" customWidth="1"/>
    <col min="3335" max="3336" width="0" style="15" hidden="1" customWidth="1"/>
    <col min="3337" max="3584" width="9.1796875" style="15"/>
    <col min="3585" max="3585" width="6.453125" style="15" bestFit="1" customWidth="1"/>
    <col min="3586" max="3586" width="14.1796875" style="15" customWidth="1"/>
    <col min="3587" max="3587" width="38" style="15" bestFit="1" customWidth="1"/>
    <col min="3588" max="3588" width="6.54296875" style="15" bestFit="1" customWidth="1"/>
    <col min="3589" max="3589" width="7" style="15" customWidth="1"/>
    <col min="3590" max="3590" width="13.453125" style="15" customWidth="1"/>
    <col min="3591" max="3592" width="0" style="15" hidden="1" customWidth="1"/>
    <col min="3593" max="3840" width="9.1796875" style="15"/>
    <col min="3841" max="3841" width="6.453125" style="15" bestFit="1" customWidth="1"/>
    <col min="3842" max="3842" width="14.1796875" style="15" customWidth="1"/>
    <col min="3843" max="3843" width="38" style="15" bestFit="1" customWidth="1"/>
    <col min="3844" max="3844" width="6.54296875" style="15" bestFit="1" customWidth="1"/>
    <col min="3845" max="3845" width="7" style="15" customWidth="1"/>
    <col min="3846" max="3846" width="13.453125" style="15" customWidth="1"/>
    <col min="3847" max="3848" width="0" style="15" hidden="1" customWidth="1"/>
    <col min="3849" max="4096" width="9.1796875" style="15"/>
    <col min="4097" max="4097" width="6.453125" style="15" bestFit="1" customWidth="1"/>
    <col min="4098" max="4098" width="14.1796875" style="15" customWidth="1"/>
    <col min="4099" max="4099" width="38" style="15" bestFit="1" customWidth="1"/>
    <col min="4100" max="4100" width="6.54296875" style="15" bestFit="1" customWidth="1"/>
    <col min="4101" max="4101" width="7" style="15" customWidth="1"/>
    <col min="4102" max="4102" width="13.453125" style="15" customWidth="1"/>
    <col min="4103" max="4104" width="0" style="15" hidden="1" customWidth="1"/>
    <col min="4105" max="4352" width="9.1796875" style="15"/>
    <col min="4353" max="4353" width="6.453125" style="15" bestFit="1" customWidth="1"/>
    <col min="4354" max="4354" width="14.1796875" style="15" customWidth="1"/>
    <col min="4355" max="4355" width="38" style="15" bestFit="1" customWidth="1"/>
    <col min="4356" max="4356" width="6.54296875" style="15" bestFit="1" customWidth="1"/>
    <col min="4357" max="4357" width="7" style="15" customWidth="1"/>
    <col min="4358" max="4358" width="13.453125" style="15" customWidth="1"/>
    <col min="4359" max="4360" width="0" style="15" hidden="1" customWidth="1"/>
    <col min="4361" max="4608" width="9.1796875" style="15"/>
    <col min="4609" max="4609" width="6.453125" style="15" bestFit="1" customWidth="1"/>
    <col min="4610" max="4610" width="14.1796875" style="15" customWidth="1"/>
    <col min="4611" max="4611" width="38" style="15" bestFit="1" customWidth="1"/>
    <col min="4612" max="4612" width="6.54296875" style="15" bestFit="1" customWidth="1"/>
    <col min="4613" max="4613" width="7" style="15" customWidth="1"/>
    <col min="4614" max="4614" width="13.453125" style="15" customWidth="1"/>
    <col min="4615" max="4616" width="0" style="15" hidden="1" customWidth="1"/>
    <col min="4617" max="4864" width="9.1796875" style="15"/>
    <col min="4865" max="4865" width="6.453125" style="15" bestFit="1" customWidth="1"/>
    <col min="4866" max="4866" width="14.1796875" style="15" customWidth="1"/>
    <col min="4867" max="4867" width="38" style="15" bestFit="1" customWidth="1"/>
    <col min="4868" max="4868" width="6.54296875" style="15" bestFit="1" customWidth="1"/>
    <col min="4869" max="4869" width="7" style="15" customWidth="1"/>
    <col min="4870" max="4870" width="13.453125" style="15" customWidth="1"/>
    <col min="4871" max="4872" width="0" style="15" hidden="1" customWidth="1"/>
    <col min="4873" max="5120" width="9.1796875" style="15"/>
    <col min="5121" max="5121" width="6.453125" style="15" bestFit="1" customWidth="1"/>
    <col min="5122" max="5122" width="14.1796875" style="15" customWidth="1"/>
    <col min="5123" max="5123" width="38" style="15" bestFit="1" customWidth="1"/>
    <col min="5124" max="5124" width="6.54296875" style="15" bestFit="1" customWidth="1"/>
    <col min="5125" max="5125" width="7" style="15" customWidth="1"/>
    <col min="5126" max="5126" width="13.453125" style="15" customWidth="1"/>
    <col min="5127" max="5128" width="0" style="15" hidden="1" customWidth="1"/>
    <col min="5129" max="5376" width="9.1796875" style="15"/>
    <col min="5377" max="5377" width="6.453125" style="15" bestFit="1" customWidth="1"/>
    <col min="5378" max="5378" width="14.1796875" style="15" customWidth="1"/>
    <col min="5379" max="5379" width="38" style="15" bestFit="1" customWidth="1"/>
    <col min="5380" max="5380" width="6.54296875" style="15" bestFit="1" customWidth="1"/>
    <col min="5381" max="5381" width="7" style="15" customWidth="1"/>
    <col min="5382" max="5382" width="13.453125" style="15" customWidth="1"/>
    <col min="5383" max="5384" width="0" style="15" hidden="1" customWidth="1"/>
    <col min="5385" max="5632" width="9.1796875" style="15"/>
    <col min="5633" max="5633" width="6.453125" style="15" bestFit="1" customWidth="1"/>
    <col min="5634" max="5634" width="14.1796875" style="15" customWidth="1"/>
    <col min="5635" max="5635" width="38" style="15" bestFit="1" customWidth="1"/>
    <col min="5636" max="5636" width="6.54296875" style="15" bestFit="1" customWidth="1"/>
    <col min="5637" max="5637" width="7" style="15" customWidth="1"/>
    <col min="5638" max="5638" width="13.453125" style="15" customWidth="1"/>
    <col min="5639" max="5640" width="0" style="15" hidden="1" customWidth="1"/>
    <col min="5641" max="5888" width="9.1796875" style="15"/>
    <col min="5889" max="5889" width="6.453125" style="15" bestFit="1" customWidth="1"/>
    <col min="5890" max="5890" width="14.1796875" style="15" customWidth="1"/>
    <col min="5891" max="5891" width="38" style="15" bestFit="1" customWidth="1"/>
    <col min="5892" max="5892" width="6.54296875" style="15" bestFit="1" customWidth="1"/>
    <col min="5893" max="5893" width="7" style="15" customWidth="1"/>
    <col min="5894" max="5894" width="13.453125" style="15" customWidth="1"/>
    <col min="5895" max="5896" width="0" style="15" hidden="1" customWidth="1"/>
    <col min="5897" max="6144" width="9.1796875" style="15"/>
    <col min="6145" max="6145" width="6.453125" style="15" bestFit="1" customWidth="1"/>
    <col min="6146" max="6146" width="14.1796875" style="15" customWidth="1"/>
    <col min="6147" max="6147" width="38" style="15" bestFit="1" customWidth="1"/>
    <col min="6148" max="6148" width="6.54296875" style="15" bestFit="1" customWidth="1"/>
    <col min="6149" max="6149" width="7" style="15" customWidth="1"/>
    <col min="6150" max="6150" width="13.453125" style="15" customWidth="1"/>
    <col min="6151" max="6152" width="0" style="15" hidden="1" customWidth="1"/>
    <col min="6153" max="6400" width="9.1796875" style="15"/>
    <col min="6401" max="6401" width="6.453125" style="15" bestFit="1" customWidth="1"/>
    <col min="6402" max="6402" width="14.1796875" style="15" customWidth="1"/>
    <col min="6403" max="6403" width="38" style="15" bestFit="1" customWidth="1"/>
    <col min="6404" max="6404" width="6.54296875" style="15" bestFit="1" customWidth="1"/>
    <col min="6405" max="6405" width="7" style="15" customWidth="1"/>
    <col min="6406" max="6406" width="13.453125" style="15" customWidth="1"/>
    <col min="6407" max="6408" width="0" style="15" hidden="1" customWidth="1"/>
    <col min="6409" max="6656" width="9.1796875" style="15"/>
    <col min="6657" max="6657" width="6.453125" style="15" bestFit="1" customWidth="1"/>
    <col min="6658" max="6658" width="14.1796875" style="15" customWidth="1"/>
    <col min="6659" max="6659" width="38" style="15" bestFit="1" customWidth="1"/>
    <col min="6660" max="6660" width="6.54296875" style="15" bestFit="1" customWidth="1"/>
    <col min="6661" max="6661" width="7" style="15" customWidth="1"/>
    <col min="6662" max="6662" width="13.453125" style="15" customWidth="1"/>
    <col min="6663" max="6664" width="0" style="15" hidden="1" customWidth="1"/>
    <col min="6665" max="6912" width="9.1796875" style="15"/>
    <col min="6913" max="6913" width="6.453125" style="15" bestFit="1" customWidth="1"/>
    <col min="6914" max="6914" width="14.1796875" style="15" customWidth="1"/>
    <col min="6915" max="6915" width="38" style="15" bestFit="1" customWidth="1"/>
    <col min="6916" max="6916" width="6.54296875" style="15" bestFit="1" customWidth="1"/>
    <col min="6917" max="6917" width="7" style="15" customWidth="1"/>
    <col min="6918" max="6918" width="13.453125" style="15" customWidth="1"/>
    <col min="6919" max="6920" width="0" style="15" hidden="1" customWidth="1"/>
    <col min="6921" max="7168" width="9.1796875" style="15"/>
    <col min="7169" max="7169" width="6.453125" style="15" bestFit="1" customWidth="1"/>
    <col min="7170" max="7170" width="14.1796875" style="15" customWidth="1"/>
    <col min="7171" max="7171" width="38" style="15" bestFit="1" customWidth="1"/>
    <col min="7172" max="7172" width="6.54296875" style="15" bestFit="1" customWidth="1"/>
    <col min="7173" max="7173" width="7" style="15" customWidth="1"/>
    <col min="7174" max="7174" width="13.453125" style="15" customWidth="1"/>
    <col min="7175" max="7176" width="0" style="15" hidden="1" customWidth="1"/>
    <col min="7177" max="7424" width="9.1796875" style="15"/>
    <col min="7425" max="7425" width="6.453125" style="15" bestFit="1" customWidth="1"/>
    <col min="7426" max="7426" width="14.1796875" style="15" customWidth="1"/>
    <col min="7427" max="7427" width="38" style="15" bestFit="1" customWidth="1"/>
    <col min="7428" max="7428" width="6.54296875" style="15" bestFit="1" customWidth="1"/>
    <col min="7429" max="7429" width="7" style="15" customWidth="1"/>
    <col min="7430" max="7430" width="13.453125" style="15" customWidth="1"/>
    <col min="7431" max="7432" width="0" style="15" hidden="1" customWidth="1"/>
    <col min="7433" max="7680" width="9.1796875" style="15"/>
    <col min="7681" max="7681" width="6.453125" style="15" bestFit="1" customWidth="1"/>
    <col min="7682" max="7682" width="14.1796875" style="15" customWidth="1"/>
    <col min="7683" max="7683" width="38" style="15" bestFit="1" customWidth="1"/>
    <col min="7684" max="7684" width="6.54296875" style="15" bestFit="1" customWidth="1"/>
    <col min="7685" max="7685" width="7" style="15" customWidth="1"/>
    <col min="7686" max="7686" width="13.453125" style="15" customWidth="1"/>
    <col min="7687" max="7688" width="0" style="15" hidden="1" customWidth="1"/>
    <col min="7689" max="7936" width="9.1796875" style="15"/>
    <col min="7937" max="7937" width="6.453125" style="15" bestFit="1" customWidth="1"/>
    <col min="7938" max="7938" width="14.1796875" style="15" customWidth="1"/>
    <col min="7939" max="7939" width="38" style="15" bestFit="1" customWidth="1"/>
    <col min="7940" max="7940" width="6.54296875" style="15" bestFit="1" customWidth="1"/>
    <col min="7941" max="7941" width="7" style="15" customWidth="1"/>
    <col min="7942" max="7942" width="13.453125" style="15" customWidth="1"/>
    <col min="7943" max="7944" width="0" style="15" hidden="1" customWidth="1"/>
    <col min="7945" max="8192" width="9.1796875" style="15"/>
    <col min="8193" max="8193" width="6.453125" style="15" bestFit="1" customWidth="1"/>
    <col min="8194" max="8194" width="14.1796875" style="15" customWidth="1"/>
    <col min="8195" max="8195" width="38" style="15" bestFit="1" customWidth="1"/>
    <col min="8196" max="8196" width="6.54296875" style="15" bestFit="1" customWidth="1"/>
    <col min="8197" max="8197" width="7" style="15" customWidth="1"/>
    <col min="8198" max="8198" width="13.453125" style="15" customWidth="1"/>
    <col min="8199" max="8200" width="0" style="15" hidden="1" customWidth="1"/>
    <col min="8201" max="8448" width="9.1796875" style="15"/>
    <col min="8449" max="8449" width="6.453125" style="15" bestFit="1" customWidth="1"/>
    <col min="8450" max="8450" width="14.1796875" style="15" customWidth="1"/>
    <col min="8451" max="8451" width="38" style="15" bestFit="1" customWidth="1"/>
    <col min="8452" max="8452" width="6.54296875" style="15" bestFit="1" customWidth="1"/>
    <col min="8453" max="8453" width="7" style="15" customWidth="1"/>
    <col min="8454" max="8454" width="13.453125" style="15" customWidth="1"/>
    <col min="8455" max="8456" width="0" style="15" hidden="1" customWidth="1"/>
    <col min="8457" max="8704" width="9.1796875" style="15"/>
    <col min="8705" max="8705" width="6.453125" style="15" bestFit="1" customWidth="1"/>
    <col min="8706" max="8706" width="14.1796875" style="15" customWidth="1"/>
    <col min="8707" max="8707" width="38" style="15" bestFit="1" customWidth="1"/>
    <col min="8708" max="8708" width="6.54296875" style="15" bestFit="1" customWidth="1"/>
    <col min="8709" max="8709" width="7" style="15" customWidth="1"/>
    <col min="8710" max="8710" width="13.453125" style="15" customWidth="1"/>
    <col min="8711" max="8712" width="0" style="15" hidden="1" customWidth="1"/>
    <col min="8713" max="8960" width="9.1796875" style="15"/>
    <col min="8961" max="8961" width="6.453125" style="15" bestFit="1" customWidth="1"/>
    <col min="8962" max="8962" width="14.1796875" style="15" customWidth="1"/>
    <col min="8963" max="8963" width="38" style="15" bestFit="1" customWidth="1"/>
    <col min="8964" max="8964" width="6.54296875" style="15" bestFit="1" customWidth="1"/>
    <col min="8965" max="8965" width="7" style="15" customWidth="1"/>
    <col min="8966" max="8966" width="13.453125" style="15" customWidth="1"/>
    <col min="8967" max="8968" width="0" style="15" hidden="1" customWidth="1"/>
    <col min="8969" max="9216" width="9.1796875" style="15"/>
    <col min="9217" max="9217" width="6.453125" style="15" bestFit="1" customWidth="1"/>
    <col min="9218" max="9218" width="14.1796875" style="15" customWidth="1"/>
    <col min="9219" max="9219" width="38" style="15" bestFit="1" customWidth="1"/>
    <col min="9220" max="9220" width="6.54296875" style="15" bestFit="1" customWidth="1"/>
    <col min="9221" max="9221" width="7" style="15" customWidth="1"/>
    <col min="9222" max="9222" width="13.453125" style="15" customWidth="1"/>
    <col min="9223" max="9224" width="0" style="15" hidden="1" customWidth="1"/>
    <col min="9225" max="9472" width="9.1796875" style="15"/>
    <col min="9473" max="9473" width="6.453125" style="15" bestFit="1" customWidth="1"/>
    <col min="9474" max="9474" width="14.1796875" style="15" customWidth="1"/>
    <col min="9475" max="9475" width="38" style="15" bestFit="1" customWidth="1"/>
    <col min="9476" max="9476" width="6.54296875" style="15" bestFit="1" customWidth="1"/>
    <col min="9477" max="9477" width="7" style="15" customWidth="1"/>
    <col min="9478" max="9478" width="13.453125" style="15" customWidth="1"/>
    <col min="9479" max="9480" width="0" style="15" hidden="1" customWidth="1"/>
    <col min="9481" max="9728" width="9.1796875" style="15"/>
    <col min="9729" max="9729" width="6.453125" style="15" bestFit="1" customWidth="1"/>
    <col min="9730" max="9730" width="14.1796875" style="15" customWidth="1"/>
    <col min="9731" max="9731" width="38" style="15" bestFit="1" customWidth="1"/>
    <col min="9732" max="9732" width="6.54296875" style="15" bestFit="1" customWidth="1"/>
    <col min="9733" max="9733" width="7" style="15" customWidth="1"/>
    <col min="9734" max="9734" width="13.453125" style="15" customWidth="1"/>
    <col min="9735" max="9736" width="0" style="15" hidden="1" customWidth="1"/>
    <col min="9737" max="9984" width="9.1796875" style="15"/>
    <col min="9985" max="9985" width="6.453125" style="15" bestFit="1" customWidth="1"/>
    <col min="9986" max="9986" width="14.1796875" style="15" customWidth="1"/>
    <col min="9987" max="9987" width="38" style="15" bestFit="1" customWidth="1"/>
    <col min="9988" max="9988" width="6.54296875" style="15" bestFit="1" customWidth="1"/>
    <col min="9989" max="9989" width="7" style="15" customWidth="1"/>
    <col min="9990" max="9990" width="13.453125" style="15" customWidth="1"/>
    <col min="9991" max="9992" width="0" style="15" hidden="1" customWidth="1"/>
    <col min="9993" max="10240" width="9.1796875" style="15"/>
    <col min="10241" max="10241" width="6.453125" style="15" bestFit="1" customWidth="1"/>
    <col min="10242" max="10242" width="14.1796875" style="15" customWidth="1"/>
    <col min="10243" max="10243" width="38" style="15" bestFit="1" customWidth="1"/>
    <col min="10244" max="10244" width="6.54296875" style="15" bestFit="1" customWidth="1"/>
    <col min="10245" max="10245" width="7" style="15" customWidth="1"/>
    <col min="10246" max="10246" width="13.453125" style="15" customWidth="1"/>
    <col min="10247" max="10248" width="0" style="15" hidden="1" customWidth="1"/>
    <col min="10249" max="10496" width="9.1796875" style="15"/>
    <col min="10497" max="10497" width="6.453125" style="15" bestFit="1" customWidth="1"/>
    <col min="10498" max="10498" width="14.1796875" style="15" customWidth="1"/>
    <col min="10499" max="10499" width="38" style="15" bestFit="1" customWidth="1"/>
    <col min="10500" max="10500" width="6.54296875" style="15" bestFit="1" customWidth="1"/>
    <col min="10501" max="10501" width="7" style="15" customWidth="1"/>
    <col min="10502" max="10502" width="13.453125" style="15" customWidth="1"/>
    <col min="10503" max="10504" width="0" style="15" hidden="1" customWidth="1"/>
    <col min="10505" max="10752" width="9.1796875" style="15"/>
    <col min="10753" max="10753" width="6.453125" style="15" bestFit="1" customWidth="1"/>
    <col min="10754" max="10754" width="14.1796875" style="15" customWidth="1"/>
    <col min="10755" max="10755" width="38" style="15" bestFit="1" customWidth="1"/>
    <col min="10756" max="10756" width="6.54296875" style="15" bestFit="1" customWidth="1"/>
    <col min="10757" max="10757" width="7" style="15" customWidth="1"/>
    <col min="10758" max="10758" width="13.453125" style="15" customWidth="1"/>
    <col min="10759" max="10760" width="0" style="15" hidden="1" customWidth="1"/>
    <col min="10761" max="11008" width="9.1796875" style="15"/>
    <col min="11009" max="11009" width="6.453125" style="15" bestFit="1" customWidth="1"/>
    <col min="11010" max="11010" width="14.1796875" style="15" customWidth="1"/>
    <col min="11011" max="11011" width="38" style="15" bestFit="1" customWidth="1"/>
    <col min="11012" max="11012" width="6.54296875" style="15" bestFit="1" customWidth="1"/>
    <col min="11013" max="11013" width="7" style="15" customWidth="1"/>
    <col min="11014" max="11014" width="13.453125" style="15" customWidth="1"/>
    <col min="11015" max="11016" width="0" style="15" hidden="1" customWidth="1"/>
    <col min="11017" max="11264" width="9.1796875" style="15"/>
    <col min="11265" max="11265" width="6.453125" style="15" bestFit="1" customWidth="1"/>
    <col min="11266" max="11266" width="14.1796875" style="15" customWidth="1"/>
    <col min="11267" max="11267" width="38" style="15" bestFit="1" customWidth="1"/>
    <col min="11268" max="11268" width="6.54296875" style="15" bestFit="1" customWidth="1"/>
    <col min="11269" max="11269" width="7" style="15" customWidth="1"/>
    <col min="11270" max="11270" width="13.453125" style="15" customWidth="1"/>
    <col min="11271" max="11272" width="0" style="15" hidden="1" customWidth="1"/>
    <col min="11273" max="11520" width="9.1796875" style="15"/>
    <col min="11521" max="11521" width="6.453125" style="15" bestFit="1" customWidth="1"/>
    <col min="11522" max="11522" width="14.1796875" style="15" customWidth="1"/>
    <col min="11523" max="11523" width="38" style="15" bestFit="1" customWidth="1"/>
    <col min="11524" max="11524" width="6.54296875" style="15" bestFit="1" customWidth="1"/>
    <col min="11525" max="11525" width="7" style="15" customWidth="1"/>
    <col min="11526" max="11526" width="13.453125" style="15" customWidth="1"/>
    <col min="11527" max="11528" width="0" style="15" hidden="1" customWidth="1"/>
    <col min="11529" max="11776" width="9.1796875" style="15"/>
    <col min="11777" max="11777" width="6.453125" style="15" bestFit="1" customWidth="1"/>
    <col min="11778" max="11778" width="14.1796875" style="15" customWidth="1"/>
    <col min="11779" max="11779" width="38" style="15" bestFit="1" customWidth="1"/>
    <col min="11780" max="11780" width="6.54296875" style="15" bestFit="1" customWidth="1"/>
    <col min="11781" max="11781" width="7" style="15" customWidth="1"/>
    <col min="11782" max="11782" width="13.453125" style="15" customWidth="1"/>
    <col min="11783" max="11784" width="0" style="15" hidden="1" customWidth="1"/>
    <col min="11785" max="12032" width="9.1796875" style="15"/>
    <col min="12033" max="12033" width="6.453125" style="15" bestFit="1" customWidth="1"/>
    <col min="12034" max="12034" width="14.1796875" style="15" customWidth="1"/>
    <col min="12035" max="12035" width="38" style="15" bestFit="1" customWidth="1"/>
    <col min="12036" max="12036" width="6.54296875" style="15" bestFit="1" customWidth="1"/>
    <col min="12037" max="12037" width="7" style="15" customWidth="1"/>
    <col min="12038" max="12038" width="13.453125" style="15" customWidth="1"/>
    <col min="12039" max="12040" width="0" style="15" hidden="1" customWidth="1"/>
    <col min="12041" max="12288" width="9.1796875" style="15"/>
    <col min="12289" max="12289" width="6.453125" style="15" bestFit="1" customWidth="1"/>
    <col min="12290" max="12290" width="14.1796875" style="15" customWidth="1"/>
    <col min="12291" max="12291" width="38" style="15" bestFit="1" customWidth="1"/>
    <col min="12292" max="12292" width="6.54296875" style="15" bestFit="1" customWidth="1"/>
    <col min="12293" max="12293" width="7" style="15" customWidth="1"/>
    <col min="12294" max="12294" width="13.453125" style="15" customWidth="1"/>
    <col min="12295" max="12296" width="0" style="15" hidden="1" customWidth="1"/>
    <col min="12297" max="12544" width="9.1796875" style="15"/>
    <col min="12545" max="12545" width="6.453125" style="15" bestFit="1" customWidth="1"/>
    <col min="12546" max="12546" width="14.1796875" style="15" customWidth="1"/>
    <col min="12547" max="12547" width="38" style="15" bestFit="1" customWidth="1"/>
    <col min="12548" max="12548" width="6.54296875" style="15" bestFit="1" customWidth="1"/>
    <col min="12549" max="12549" width="7" style="15" customWidth="1"/>
    <col min="12550" max="12550" width="13.453125" style="15" customWidth="1"/>
    <col min="12551" max="12552" width="0" style="15" hidden="1" customWidth="1"/>
    <col min="12553" max="12800" width="9.1796875" style="15"/>
    <col min="12801" max="12801" width="6.453125" style="15" bestFit="1" customWidth="1"/>
    <col min="12802" max="12802" width="14.1796875" style="15" customWidth="1"/>
    <col min="12803" max="12803" width="38" style="15" bestFit="1" customWidth="1"/>
    <col min="12804" max="12804" width="6.54296875" style="15" bestFit="1" customWidth="1"/>
    <col min="12805" max="12805" width="7" style="15" customWidth="1"/>
    <col min="12806" max="12806" width="13.453125" style="15" customWidth="1"/>
    <col min="12807" max="12808" width="0" style="15" hidden="1" customWidth="1"/>
    <col min="12809" max="13056" width="9.1796875" style="15"/>
    <col min="13057" max="13057" width="6.453125" style="15" bestFit="1" customWidth="1"/>
    <col min="13058" max="13058" width="14.1796875" style="15" customWidth="1"/>
    <col min="13059" max="13059" width="38" style="15" bestFit="1" customWidth="1"/>
    <col min="13060" max="13060" width="6.54296875" style="15" bestFit="1" customWidth="1"/>
    <col min="13061" max="13061" width="7" style="15" customWidth="1"/>
    <col min="13062" max="13062" width="13.453125" style="15" customWidth="1"/>
    <col min="13063" max="13064" width="0" style="15" hidden="1" customWidth="1"/>
    <col min="13065" max="13312" width="9.1796875" style="15"/>
    <col min="13313" max="13313" width="6.453125" style="15" bestFit="1" customWidth="1"/>
    <col min="13314" max="13314" width="14.1796875" style="15" customWidth="1"/>
    <col min="13315" max="13315" width="38" style="15" bestFit="1" customWidth="1"/>
    <col min="13316" max="13316" width="6.54296875" style="15" bestFit="1" customWidth="1"/>
    <col min="13317" max="13317" width="7" style="15" customWidth="1"/>
    <col min="13318" max="13318" width="13.453125" style="15" customWidth="1"/>
    <col min="13319" max="13320" width="0" style="15" hidden="1" customWidth="1"/>
    <col min="13321" max="13568" width="9.1796875" style="15"/>
    <col min="13569" max="13569" width="6.453125" style="15" bestFit="1" customWidth="1"/>
    <col min="13570" max="13570" width="14.1796875" style="15" customWidth="1"/>
    <col min="13571" max="13571" width="38" style="15" bestFit="1" customWidth="1"/>
    <col min="13572" max="13572" width="6.54296875" style="15" bestFit="1" customWidth="1"/>
    <col min="13573" max="13573" width="7" style="15" customWidth="1"/>
    <col min="13574" max="13574" width="13.453125" style="15" customWidth="1"/>
    <col min="13575" max="13576" width="0" style="15" hidden="1" customWidth="1"/>
    <col min="13577" max="13824" width="9.1796875" style="15"/>
    <col min="13825" max="13825" width="6.453125" style="15" bestFit="1" customWidth="1"/>
    <col min="13826" max="13826" width="14.1796875" style="15" customWidth="1"/>
    <col min="13827" max="13827" width="38" style="15" bestFit="1" customWidth="1"/>
    <col min="13828" max="13828" width="6.54296875" style="15" bestFit="1" customWidth="1"/>
    <col min="13829" max="13829" width="7" style="15" customWidth="1"/>
    <col min="13830" max="13830" width="13.453125" style="15" customWidth="1"/>
    <col min="13831" max="13832" width="0" style="15" hidden="1" customWidth="1"/>
    <col min="13833" max="14080" width="9.1796875" style="15"/>
    <col min="14081" max="14081" width="6.453125" style="15" bestFit="1" customWidth="1"/>
    <col min="14082" max="14082" width="14.1796875" style="15" customWidth="1"/>
    <col min="14083" max="14083" width="38" style="15" bestFit="1" customWidth="1"/>
    <col min="14084" max="14084" width="6.54296875" style="15" bestFit="1" customWidth="1"/>
    <col min="14085" max="14085" width="7" style="15" customWidth="1"/>
    <col min="14086" max="14086" width="13.453125" style="15" customWidth="1"/>
    <col min="14087" max="14088" width="0" style="15" hidden="1" customWidth="1"/>
    <col min="14089" max="14336" width="9.1796875" style="15"/>
    <col min="14337" max="14337" width="6.453125" style="15" bestFit="1" customWidth="1"/>
    <col min="14338" max="14338" width="14.1796875" style="15" customWidth="1"/>
    <col min="14339" max="14339" width="38" style="15" bestFit="1" customWidth="1"/>
    <col min="14340" max="14340" width="6.54296875" style="15" bestFit="1" customWidth="1"/>
    <col min="14341" max="14341" width="7" style="15" customWidth="1"/>
    <col min="14342" max="14342" width="13.453125" style="15" customWidth="1"/>
    <col min="14343" max="14344" width="0" style="15" hidden="1" customWidth="1"/>
    <col min="14345" max="14592" width="9.1796875" style="15"/>
    <col min="14593" max="14593" width="6.453125" style="15" bestFit="1" customWidth="1"/>
    <col min="14594" max="14594" width="14.1796875" style="15" customWidth="1"/>
    <col min="14595" max="14595" width="38" style="15" bestFit="1" customWidth="1"/>
    <col min="14596" max="14596" width="6.54296875" style="15" bestFit="1" customWidth="1"/>
    <col min="14597" max="14597" width="7" style="15" customWidth="1"/>
    <col min="14598" max="14598" width="13.453125" style="15" customWidth="1"/>
    <col min="14599" max="14600" width="0" style="15" hidden="1" customWidth="1"/>
    <col min="14601" max="14848" width="9.1796875" style="15"/>
    <col min="14849" max="14849" width="6.453125" style="15" bestFit="1" customWidth="1"/>
    <col min="14850" max="14850" width="14.1796875" style="15" customWidth="1"/>
    <col min="14851" max="14851" width="38" style="15" bestFit="1" customWidth="1"/>
    <col min="14852" max="14852" width="6.54296875" style="15" bestFit="1" customWidth="1"/>
    <col min="14853" max="14853" width="7" style="15" customWidth="1"/>
    <col min="14854" max="14854" width="13.453125" style="15" customWidth="1"/>
    <col min="14855" max="14856" width="0" style="15" hidden="1" customWidth="1"/>
    <col min="14857" max="15104" width="9.1796875" style="15"/>
    <col min="15105" max="15105" width="6.453125" style="15" bestFit="1" customWidth="1"/>
    <col min="15106" max="15106" width="14.1796875" style="15" customWidth="1"/>
    <col min="15107" max="15107" width="38" style="15" bestFit="1" customWidth="1"/>
    <col min="15108" max="15108" width="6.54296875" style="15" bestFit="1" customWidth="1"/>
    <col min="15109" max="15109" width="7" style="15" customWidth="1"/>
    <col min="15110" max="15110" width="13.453125" style="15" customWidth="1"/>
    <col min="15111" max="15112" width="0" style="15" hidden="1" customWidth="1"/>
    <col min="15113" max="15360" width="9.1796875" style="15"/>
    <col min="15361" max="15361" width="6.453125" style="15" bestFit="1" customWidth="1"/>
    <col min="15362" max="15362" width="14.1796875" style="15" customWidth="1"/>
    <col min="15363" max="15363" width="38" style="15" bestFit="1" customWidth="1"/>
    <col min="15364" max="15364" width="6.54296875" style="15" bestFit="1" customWidth="1"/>
    <col min="15365" max="15365" width="7" style="15" customWidth="1"/>
    <col min="15366" max="15366" width="13.453125" style="15" customWidth="1"/>
    <col min="15367" max="15368" width="0" style="15" hidden="1" customWidth="1"/>
    <col min="15369" max="15616" width="9.1796875" style="15"/>
    <col min="15617" max="15617" width="6.453125" style="15" bestFit="1" customWidth="1"/>
    <col min="15618" max="15618" width="14.1796875" style="15" customWidth="1"/>
    <col min="15619" max="15619" width="38" style="15" bestFit="1" customWidth="1"/>
    <col min="15620" max="15620" width="6.54296875" style="15" bestFit="1" customWidth="1"/>
    <col min="15621" max="15621" width="7" style="15" customWidth="1"/>
    <col min="15622" max="15622" width="13.453125" style="15" customWidth="1"/>
    <col min="15623" max="15624" width="0" style="15" hidden="1" customWidth="1"/>
    <col min="15625" max="15872" width="9.1796875" style="15"/>
    <col min="15873" max="15873" width="6.453125" style="15" bestFit="1" customWidth="1"/>
    <col min="15874" max="15874" width="14.1796875" style="15" customWidth="1"/>
    <col min="15875" max="15875" width="38" style="15" bestFit="1" customWidth="1"/>
    <col min="15876" max="15876" width="6.54296875" style="15" bestFit="1" customWidth="1"/>
    <col min="15877" max="15877" width="7" style="15" customWidth="1"/>
    <col min="15878" max="15878" width="13.453125" style="15" customWidth="1"/>
    <col min="15879" max="15880" width="0" style="15" hidden="1" customWidth="1"/>
    <col min="15881" max="16128" width="9.1796875" style="15"/>
    <col min="16129" max="16129" width="6.453125" style="15" bestFit="1" customWidth="1"/>
    <col min="16130" max="16130" width="14.1796875" style="15" customWidth="1"/>
    <col min="16131" max="16131" width="38" style="15" bestFit="1" customWidth="1"/>
    <col min="16132" max="16132" width="6.54296875" style="15" bestFit="1" customWidth="1"/>
    <col min="16133" max="16133" width="7" style="15" customWidth="1"/>
    <col min="16134" max="16134" width="13.453125" style="15" customWidth="1"/>
    <col min="16135" max="16136" width="0" style="15" hidden="1" customWidth="1"/>
    <col min="16137" max="16384" width="9.1796875" style="15"/>
  </cols>
  <sheetData>
    <row r="1" spans="1:8" x14ac:dyDescent="0.3">
      <c r="A1" s="44"/>
      <c r="B1" s="44"/>
      <c r="C1" s="44"/>
      <c r="D1" s="44"/>
    </row>
    <row r="2" spans="1:8" x14ac:dyDescent="0.3">
      <c r="A2" s="1"/>
      <c r="B2" s="3"/>
      <c r="C2" s="1"/>
      <c r="D2" s="2"/>
    </row>
    <row r="3" spans="1:8" ht="18" customHeight="1" x14ac:dyDescent="0.3">
      <c r="A3" s="59" t="s">
        <v>0</v>
      </c>
      <c r="B3" s="59"/>
      <c r="C3" s="4">
        <f>AVERAGE(E16:E61)</f>
        <v>8.0217391304347831</v>
      </c>
      <c r="D3" s="2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2"/>
    </row>
    <row r="5" spans="1:8" ht="18" customHeight="1" x14ac:dyDescent="0.3">
      <c r="A5" s="7" t="s">
        <v>4</v>
      </c>
      <c r="B5" s="7" t="s">
        <v>5</v>
      </c>
      <c r="C5" s="8">
        <f>COUNTIF(F16:F61,"S")</f>
        <v>6</v>
      </c>
      <c r="D5" s="2"/>
    </row>
    <row r="6" spans="1:8" x14ac:dyDescent="0.3">
      <c r="A6" s="9" t="s">
        <v>6</v>
      </c>
      <c r="B6" s="7" t="s">
        <v>7</v>
      </c>
      <c r="C6" s="8">
        <f>COUNTIF(F16:F82,"A")</f>
        <v>6</v>
      </c>
      <c r="D6" s="2"/>
    </row>
    <row r="7" spans="1:8" x14ac:dyDescent="0.3">
      <c r="A7" s="9" t="s">
        <v>8</v>
      </c>
      <c r="B7" s="7" t="s">
        <v>9</v>
      </c>
      <c r="C7" s="8">
        <f>COUNTIF(F16:F82,"B")</f>
        <v>10</v>
      </c>
      <c r="D7" s="2"/>
    </row>
    <row r="8" spans="1:8" x14ac:dyDescent="0.3">
      <c r="A8" s="10" t="s">
        <v>10</v>
      </c>
      <c r="B8" s="7" t="s">
        <v>11</v>
      </c>
      <c r="C8" s="8">
        <f>COUNTIF(F16:F82,"C")</f>
        <v>21</v>
      </c>
      <c r="D8" s="2"/>
    </row>
    <row r="9" spans="1:8" x14ac:dyDescent="0.3">
      <c r="A9" s="10" t="s">
        <v>12</v>
      </c>
      <c r="B9" s="7" t="s">
        <v>13</v>
      </c>
      <c r="C9" s="8">
        <f>COUNTIF(F16:F82,"D")</f>
        <v>24</v>
      </c>
      <c r="D9" s="2"/>
    </row>
    <row r="10" spans="1:8" s="2" customFormat="1" x14ac:dyDescent="0.3">
      <c r="A10" s="47" t="s">
        <v>14</v>
      </c>
      <c r="B10" s="48"/>
      <c r="C10" s="6">
        <f>SUM(C5:C9)</f>
        <v>67</v>
      </c>
    </row>
    <row r="11" spans="1:8" s="2" customFormat="1" x14ac:dyDescent="0.3">
      <c r="B11" s="11"/>
    </row>
    <row r="12" spans="1:8" s="2" customFormat="1" x14ac:dyDescent="0.3">
      <c r="B12" s="11"/>
    </row>
    <row r="13" spans="1:8" s="2" customFormat="1" x14ac:dyDescent="0.3">
      <c r="A13" s="60" t="s">
        <v>15</v>
      </c>
      <c r="B13" s="60"/>
      <c r="C13" s="60"/>
      <c r="D13" s="60"/>
      <c r="E13" s="60" t="s">
        <v>16</v>
      </c>
      <c r="F13" s="60"/>
      <c r="G13" s="12"/>
    </row>
    <row r="14" spans="1:8" ht="25.5" customHeight="1" x14ac:dyDescent="0.3">
      <c r="A14" s="63" t="s">
        <v>17</v>
      </c>
      <c r="B14" s="63" t="s">
        <v>18</v>
      </c>
      <c r="C14" s="52" t="s">
        <v>19</v>
      </c>
      <c r="D14" s="13" t="s">
        <v>20</v>
      </c>
      <c r="E14" s="62" t="s">
        <v>21</v>
      </c>
      <c r="F14" s="61" t="s">
        <v>2</v>
      </c>
      <c r="G14" s="15">
        <v>6</v>
      </c>
      <c r="H14" s="15">
        <v>6</v>
      </c>
    </row>
    <row r="15" spans="1:8" ht="34.5" customHeight="1" x14ac:dyDescent="0.3">
      <c r="A15" s="52"/>
      <c r="B15" s="52"/>
      <c r="C15" s="54"/>
      <c r="D15" s="16" t="s">
        <v>145</v>
      </c>
      <c r="E15" s="55"/>
      <c r="F15" s="57"/>
      <c r="G15" s="15">
        <v>6</v>
      </c>
      <c r="H15" s="15">
        <v>7</v>
      </c>
    </row>
    <row r="16" spans="1:8" x14ac:dyDescent="0.3">
      <c r="A16" s="40">
        <v>501</v>
      </c>
      <c r="B16" s="18" t="s">
        <v>562</v>
      </c>
      <c r="C16" s="19" t="s">
        <v>563</v>
      </c>
      <c r="D16" s="41">
        <v>3</v>
      </c>
      <c r="E16" s="33">
        <f>D16</f>
        <v>3</v>
      </c>
      <c r="F16" s="7" t="str">
        <f>IF(AND(E16&gt;=17, E16&lt;=20), "S", IF(AND(E16&gt;=12, E16&lt;17), "A",IF(AND(E16&gt;=8,E16&lt;12), "B",IF(AND(E16&gt;=5,E16&lt;8),"C", IF(AND(E16&gt;=0, E16&lt;5),"D",)))))</f>
        <v>D</v>
      </c>
      <c r="G16" s="15">
        <v>3</v>
      </c>
      <c r="H16" s="15">
        <v>4</v>
      </c>
    </row>
    <row r="17" spans="1:8" x14ac:dyDescent="0.3">
      <c r="A17" s="40">
        <v>502</v>
      </c>
      <c r="B17" s="18" t="s">
        <v>564</v>
      </c>
      <c r="C17" s="19" t="s">
        <v>565</v>
      </c>
      <c r="D17" s="41">
        <v>6</v>
      </c>
      <c r="E17" s="33">
        <f t="shared" ref="E17:E80" si="0">D17</f>
        <v>6</v>
      </c>
      <c r="F17" s="7" t="str">
        <f t="shared" ref="F17:F80" si="1">IF(AND(E17&gt;=17, E17&lt;=20), "S", IF(AND(E17&gt;=12, E17&lt;17), "A",IF(AND(E17&gt;=8,E17&lt;12), "B",IF(AND(E17&gt;=5,E17&lt;8),"C", IF(AND(E17&gt;=0, E17&lt;5),"D",)))))</f>
        <v>C</v>
      </c>
      <c r="G17" s="15">
        <v>4</v>
      </c>
      <c r="H17" s="15">
        <v>5</v>
      </c>
    </row>
    <row r="18" spans="1:8" x14ac:dyDescent="0.3">
      <c r="A18" s="40">
        <v>503</v>
      </c>
      <c r="B18" s="18" t="s">
        <v>566</v>
      </c>
      <c r="C18" s="19" t="s">
        <v>567</v>
      </c>
      <c r="D18" s="41">
        <v>11</v>
      </c>
      <c r="E18" s="33">
        <f t="shared" si="0"/>
        <v>11</v>
      </c>
      <c r="F18" s="7" t="str">
        <f t="shared" si="1"/>
        <v>B</v>
      </c>
      <c r="G18" s="15">
        <v>4</v>
      </c>
      <c r="H18" s="15">
        <v>7</v>
      </c>
    </row>
    <row r="19" spans="1:8" x14ac:dyDescent="0.3">
      <c r="A19" s="40">
        <v>504</v>
      </c>
      <c r="B19" s="42" t="s">
        <v>568</v>
      </c>
      <c r="C19" s="43" t="s">
        <v>569</v>
      </c>
      <c r="D19" s="41">
        <v>0</v>
      </c>
      <c r="E19" s="33">
        <f t="shared" si="0"/>
        <v>0</v>
      </c>
      <c r="F19" s="7" t="str">
        <f t="shared" si="1"/>
        <v>D</v>
      </c>
      <c r="G19" s="15">
        <v>3</v>
      </c>
      <c r="H19" s="15">
        <v>5</v>
      </c>
    </row>
    <row r="20" spans="1:8" x14ac:dyDescent="0.3">
      <c r="A20" s="40">
        <v>505</v>
      </c>
      <c r="B20" s="18" t="s">
        <v>570</v>
      </c>
      <c r="C20" s="19" t="s">
        <v>571</v>
      </c>
      <c r="D20" s="41">
        <v>10</v>
      </c>
      <c r="E20" s="33">
        <f t="shared" si="0"/>
        <v>10</v>
      </c>
      <c r="F20" s="7" t="str">
        <f t="shared" si="1"/>
        <v>B</v>
      </c>
      <c r="G20" s="15">
        <v>3</v>
      </c>
      <c r="H20" s="15">
        <v>5</v>
      </c>
    </row>
    <row r="21" spans="1:8" x14ac:dyDescent="0.3">
      <c r="A21" s="40">
        <v>506</v>
      </c>
      <c r="B21" s="18" t="s">
        <v>572</v>
      </c>
      <c r="C21" s="19" t="s">
        <v>573</v>
      </c>
      <c r="D21" s="41">
        <v>10</v>
      </c>
      <c r="E21" s="33">
        <f t="shared" si="0"/>
        <v>10</v>
      </c>
      <c r="F21" s="7" t="str">
        <f t="shared" si="1"/>
        <v>B</v>
      </c>
      <c r="G21" s="15">
        <v>6</v>
      </c>
      <c r="H21" s="15">
        <v>7</v>
      </c>
    </row>
    <row r="22" spans="1:8" x14ac:dyDescent="0.3">
      <c r="A22" s="40">
        <v>507</v>
      </c>
      <c r="B22" s="18" t="s">
        <v>574</v>
      </c>
      <c r="C22" s="19" t="s">
        <v>575</v>
      </c>
      <c r="D22" s="41">
        <v>13</v>
      </c>
      <c r="E22" s="33">
        <f t="shared" si="0"/>
        <v>13</v>
      </c>
      <c r="F22" s="7" t="str">
        <f t="shared" si="1"/>
        <v>A</v>
      </c>
      <c r="G22" s="15">
        <v>6</v>
      </c>
      <c r="H22" s="15">
        <v>6</v>
      </c>
    </row>
    <row r="23" spans="1:8" x14ac:dyDescent="0.3">
      <c r="A23" s="40">
        <v>508</v>
      </c>
      <c r="B23" s="18" t="s">
        <v>576</v>
      </c>
      <c r="C23" s="19" t="s">
        <v>577</v>
      </c>
      <c r="D23" s="41">
        <v>8</v>
      </c>
      <c r="E23" s="33">
        <f t="shared" si="0"/>
        <v>8</v>
      </c>
      <c r="F23" s="7" t="str">
        <f t="shared" si="1"/>
        <v>B</v>
      </c>
      <c r="G23" s="15">
        <v>5</v>
      </c>
      <c r="H23" s="15">
        <v>5</v>
      </c>
    </row>
    <row r="24" spans="1:8" x14ac:dyDescent="0.3">
      <c r="A24" s="40">
        <v>509</v>
      </c>
      <c r="B24" s="18" t="s">
        <v>578</v>
      </c>
      <c r="C24" s="19" t="s">
        <v>579</v>
      </c>
      <c r="D24" s="41">
        <v>12</v>
      </c>
      <c r="E24" s="33">
        <f t="shared" si="0"/>
        <v>12</v>
      </c>
      <c r="F24" s="7" t="str">
        <f t="shared" si="1"/>
        <v>A</v>
      </c>
      <c r="G24" s="15">
        <v>4</v>
      </c>
      <c r="H24" s="15">
        <v>6</v>
      </c>
    </row>
    <row r="25" spans="1:8" x14ac:dyDescent="0.3">
      <c r="A25" s="40">
        <v>510</v>
      </c>
      <c r="B25" s="18" t="s">
        <v>580</v>
      </c>
      <c r="C25" s="19" t="s">
        <v>581</v>
      </c>
      <c r="D25" s="41">
        <v>14</v>
      </c>
      <c r="E25" s="33">
        <f t="shared" si="0"/>
        <v>14</v>
      </c>
      <c r="F25" s="7" t="str">
        <f t="shared" si="1"/>
        <v>A</v>
      </c>
      <c r="G25" s="15">
        <v>5</v>
      </c>
      <c r="H25" s="15">
        <v>6</v>
      </c>
    </row>
    <row r="26" spans="1:8" x14ac:dyDescent="0.3">
      <c r="A26" s="40">
        <v>511</v>
      </c>
      <c r="B26" s="18" t="s">
        <v>582</v>
      </c>
      <c r="C26" s="19" t="s">
        <v>583</v>
      </c>
      <c r="D26" s="41">
        <v>6</v>
      </c>
      <c r="E26" s="33">
        <f t="shared" si="0"/>
        <v>6</v>
      </c>
      <c r="F26" s="7" t="str">
        <f t="shared" si="1"/>
        <v>C</v>
      </c>
      <c r="G26" s="15">
        <v>3</v>
      </c>
      <c r="H26" s="15">
        <v>7</v>
      </c>
    </row>
    <row r="27" spans="1:8" x14ac:dyDescent="0.3">
      <c r="A27" s="40">
        <v>512</v>
      </c>
      <c r="B27" s="18" t="s">
        <v>584</v>
      </c>
      <c r="C27" s="19" t="s">
        <v>585</v>
      </c>
      <c r="D27" s="41">
        <v>6</v>
      </c>
      <c r="E27" s="33">
        <f t="shared" si="0"/>
        <v>6</v>
      </c>
      <c r="F27" s="7" t="str">
        <f t="shared" si="1"/>
        <v>C</v>
      </c>
      <c r="G27" s="15">
        <v>4</v>
      </c>
      <c r="H27" s="15">
        <v>8</v>
      </c>
    </row>
    <row r="28" spans="1:8" x14ac:dyDescent="0.3">
      <c r="A28" s="40">
        <v>513</v>
      </c>
      <c r="B28" s="18" t="s">
        <v>586</v>
      </c>
      <c r="C28" s="19" t="s">
        <v>587</v>
      </c>
      <c r="D28" s="41">
        <v>10</v>
      </c>
      <c r="E28" s="33">
        <f t="shared" si="0"/>
        <v>10</v>
      </c>
      <c r="F28" s="7" t="str">
        <f t="shared" si="1"/>
        <v>B</v>
      </c>
      <c r="G28" s="15">
        <v>4</v>
      </c>
      <c r="H28" s="15">
        <v>5</v>
      </c>
    </row>
    <row r="29" spans="1:8" x14ac:dyDescent="0.3">
      <c r="A29" s="40">
        <v>514</v>
      </c>
      <c r="B29" s="18" t="s">
        <v>588</v>
      </c>
      <c r="C29" s="19" t="s">
        <v>589</v>
      </c>
      <c r="D29" s="41">
        <v>10</v>
      </c>
      <c r="E29" s="33">
        <f t="shared" si="0"/>
        <v>10</v>
      </c>
      <c r="F29" s="7" t="str">
        <f t="shared" si="1"/>
        <v>B</v>
      </c>
      <c r="G29" s="15">
        <v>4</v>
      </c>
      <c r="H29" s="15">
        <v>5</v>
      </c>
    </row>
    <row r="30" spans="1:8" x14ac:dyDescent="0.3">
      <c r="A30" s="40">
        <v>515</v>
      </c>
      <c r="B30" s="18" t="s">
        <v>590</v>
      </c>
      <c r="C30" s="19" t="s">
        <v>591</v>
      </c>
      <c r="D30" s="41">
        <v>2</v>
      </c>
      <c r="E30" s="33">
        <f t="shared" si="0"/>
        <v>2</v>
      </c>
      <c r="F30" s="7" t="str">
        <f t="shared" si="1"/>
        <v>D</v>
      </c>
      <c r="G30" s="15">
        <v>4</v>
      </c>
      <c r="H30" s="15">
        <v>8</v>
      </c>
    </row>
    <row r="31" spans="1:8" x14ac:dyDescent="0.3">
      <c r="A31" s="40">
        <v>516</v>
      </c>
      <c r="B31" s="18" t="s">
        <v>592</v>
      </c>
      <c r="C31" s="19" t="s">
        <v>593</v>
      </c>
      <c r="D31" s="41">
        <v>18</v>
      </c>
      <c r="E31" s="33">
        <f t="shared" si="0"/>
        <v>18</v>
      </c>
      <c r="F31" s="7" t="str">
        <f t="shared" si="1"/>
        <v>S</v>
      </c>
      <c r="G31" s="15">
        <v>7</v>
      </c>
      <c r="H31" s="15">
        <v>8</v>
      </c>
    </row>
    <row r="32" spans="1:8" x14ac:dyDescent="0.3">
      <c r="A32" s="40">
        <v>517</v>
      </c>
      <c r="B32" s="18" t="s">
        <v>594</v>
      </c>
      <c r="C32" s="19" t="s">
        <v>595</v>
      </c>
      <c r="D32" s="41">
        <v>3</v>
      </c>
      <c r="E32" s="33">
        <f t="shared" si="0"/>
        <v>3</v>
      </c>
      <c r="F32" s="7" t="str">
        <f t="shared" si="1"/>
        <v>D</v>
      </c>
      <c r="G32" s="15">
        <v>2</v>
      </c>
      <c r="H32" s="15">
        <v>4</v>
      </c>
    </row>
    <row r="33" spans="1:8" x14ac:dyDescent="0.3">
      <c r="A33" s="40">
        <v>518</v>
      </c>
      <c r="B33" s="18" t="s">
        <v>596</v>
      </c>
      <c r="C33" s="19" t="s">
        <v>597</v>
      </c>
      <c r="D33" s="41">
        <v>14</v>
      </c>
      <c r="E33" s="33">
        <f t="shared" si="0"/>
        <v>14</v>
      </c>
      <c r="F33" s="7" t="str">
        <f t="shared" si="1"/>
        <v>A</v>
      </c>
      <c r="G33" s="15">
        <v>8</v>
      </c>
      <c r="H33" s="15">
        <v>9</v>
      </c>
    </row>
    <row r="34" spans="1:8" x14ac:dyDescent="0.3">
      <c r="A34" s="40">
        <v>519</v>
      </c>
      <c r="B34" s="18" t="s">
        <v>598</v>
      </c>
      <c r="C34" s="19" t="s">
        <v>599</v>
      </c>
      <c r="D34" s="41">
        <v>7</v>
      </c>
      <c r="E34" s="33">
        <f t="shared" si="0"/>
        <v>7</v>
      </c>
      <c r="F34" s="7" t="str">
        <f t="shared" si="1"/>
        <v>C</v>
      </c>
      <c r="G34" s="15">
        <v>3</v>
      </c>
      <c r="H34" s="15">
        <v>4</v>
      </c>
    </row>
    <row r="35" spans="1:8" x14ac:dyDescent="0.3">
      <c r="A35" s="40">
        <v>520</v>
      </c>
      <c r="B35" s="18" t="s">
        <v>600</v>
      </c>
      <c r="C35" s="19" t="s">
        <v>601</v>
      </c>
      <c r="D35" s="41">
        <v>19</v>
      </c>
      <c r="E35" s="33">
        <f t="shared" si="0"/>
        <v>19</v>
      </c>
      <c r="F35" s="7" t="str">
        <f t="shared" si="1"/>
        <v>S</v>
      </c>
      <c r="G35" s="15">
        <v>3</v>
      </c>
      <c r="H35" s="15">
        <v>6</v>
      </c>
    </row>
    <row r="36" spans="1:8" x14ac:dyDescent="0.3">
      <c r="A36" s="40">
        <v>521</v>
      </c>
      <c r="B36" s="18" t="s">
        <v>602</v>
      </c>
      <c r="C36" s="19" t="s">
        <v>603</v>
      </c>
      <c r="D36" s="41">
        <v>19</v>
      </c>
      <c r="E36" s="33">
        <f t="shared" si="0"/>
        <v>19</v>
      </c>
      <c r="F36" s="7" t="str">
        <f t="shared" si="1"/>
        <v>S</v>
      </c>
      <c r="G36" s="15">
        <v>5</v>
      </c>
      <c r="H36" s="15">
        <v>5</v>
      </c>
    </row>
    <row r="37" spans="1:8" x14ac:dyDescent="0.3">
      <c r="A37" s="40">
        <v>522</v>
      </c>
      <c r="B37" s="18" t="s">
        <v>604</v>
      </c>
      <c r="C37" s="19" t="s">
        <v>605</v>
      </c>
      <c r="D37" s="41">
        <v>19</v>
      </c>
      <c r="E37" s="33">
        <f t="shared" si="0"/>
        <v>19</v>
      </c>
      <c r="F37" s="7" t="str">
        <f t="shared" si="1"/>
        <v>S</v>
      </c>
      <c r="G37" s="15">
        <v>8</v>
      </c>
      <c r="H37" s="15">
        <v>8</v>
      </c>
    </row>
    <row r="38" spans="1:8" x14ac:dyDescent="0.3">
      <c r="A38" s="40">
        <v>523</v>
      </c>
      <c r="B38" s="18" t="s">
        <v>606</v>
      </c>
      <c r="C38" s="19" t="s">
        <v>607</v>
      </c>
      <c r="D38" s="41">
        <v>19</v>
      </c>
      <c r="E38" s="33">
        <f t="shared" si="0"/>
        <v>19</v>
      </c>
      <c r="F38" s="7" t="str">
        <f t="shared" si="1"/>
        <v>S</v>
      </c>
      <c r="G38" s="15">
        <v>7</v>
      </c>
      <c r="H38" s="15">
        <v>7</v>
      </c>
    </row>
    <row r="39" spans="1:8" x14ac:dyDescent="0.3">
      <c r="A39" s="40">
        <v>524</v>
      </c>
      <c r="B39" s="18" t="s">
        <v>608</v>
      </c>
      <c r="C39" s="19" t="s">
        <v>609</v>
      </c>
      <c r="D39" s="41">
        <v>8</v>
      </c>
      <c r="E39" s="33">
        <f t="shared" si="0"/>
        <v>8</v>
      </c>
      <c r="F39" s="7" t="str">
        <f t="shared" si="1"/>
        <v>B</v>
      </c>
      <c r="G39" s="15">
        <v>4</v>
      </c>
      <c r="H39" s="15">
        <v>7</v>
      </c>
    </row>
    <row r="40" spans="1:8" x14ac:dyDescent="0.3">
      <c r="A40" s="40">
        <v>525</v>
      </c>
      <c r="B40" s="18" t="s">
        <v>610</v>
      </c>
      <c r="C40" s="19" t="s">
        <v>611</v>
      </c>
      <c r="D40" s="41">
        <v>10</v>
      </c>
      <c r="E40" s="33">
        <f t="shared" si="0"/>
        <v>10</v>
      </c>
      <c r="F40" s="7" t="str">
        <f t="shared" si="1"/>
        <v>B</v>
      </c>
      <c r="G40" s="15">
        <v>4</v>
      </c>
      <c r="H40" s="15">
        <v>5</v>
      </c>
    </row>
    <row r="41" spans="1:8" x14ac:dyDescent="0.3">
      <c r="A41" s="40">
        <v>526</v>
      </c>
      <c r="B41" s="18" t="s">
        <v>612</v>
      </c>
      <c r="C41" s="19" t="s">
        <v>613</v>
      </c>
      <c r="D41" s="41">
        <v>4</v>
      </c>
      <c r="E41" s="33">
        <f t="shared" si="0"/>
        <v>4</v>
      </c>
      <c r="F41" s="7" t="str">
        <f t="shared" si="1"/>
        <v>D</v>
      </c>
      <c r="G41" s="15">
        <v>5</v>
      </c>
      <c r="H41" s="15">
        <v>6</v>
      </c>
    </row>
    <row r="42" spans="1:8" x14ac:dyDescent="0.3">
      <c r="A42" s="40">
        <v>527</v>
      </c>
      <c r="B42" s="18" t="s">
        <v>614</v>
      </c>
      <c r="C42" s="19" t="s">
        <v>615</v>
      </c>
      <c r="D42" s="41">
        <v>11</v>
      </c>
      <c r="E42" s="33">
        <f t="shared" si="0"/>
        <v>11</v>
      </c>
      <c r="F42" s="7" t="str">
        <f t="shared" si="1"/>
        <v>B</v>
      </c>
      <c r="G42" s="15">
        <v>5</v>
      </c>
      <c r="H42" s="15">
        <v>5</v>
      </c>
    </row>
    <row r="43" spans="1:8" x14ac:dyDescent="0.3">
      <c r="A43" s="40">
        <v>528</v>
      </c>
      <c r="B43" s="18" t="s">
        <v>616</v>
      </c>
      <c r="C43" s="19" t="s">
        <v>617</v>
      </c>
      <c r="D43" s="41">
        <v>12</v>
      </c>
      <c r="E43" s="33">
        <f t="shared" si="0"/>
        <v>12</v>
      </c>
      <c r="F43" s="7" t="str">
        <f t="shared" si="1"/>
        <v>A</v>
      </c>
      <c r="G43" s="15">
        <v>7</v>
      </c>
      <c r="H43" s="15">
        <v>8</v>
      </c>
    </row>
    <row r="44" spans="1:8" x14ac:dyDescent="0.3">
      <c r="A44" s="40">
        <v>529</v>
      </c>
      <c r="B44" s="18" t="s">
        <v>618</v>
      </c>
      <c r="C44" s="19" t="s">
        <v>619</v>
      </c>
      <c r="D44" s="41">
        <v>6</v>
      </c>
      <c r="E44" s="33">
        <f t="shared" si="0"/>
        <v>6</v>
      </c>
      <c r="F44" s="7" t="str">
        <f t="shared" si="1"/>
        <v>C</v>
      </c>
      <c r="G44" s="15">
        <v>2</v>
      </c>
      <c r="H44" s="15">
        <v>4</v>
      </c>
    </row>
    <row r="45" spans="1:8" x14ac:dyDescent="0.3">
      <c r="A45" s="40">
        <v>530</v>
      </c>
      <c r="B45" s="18" t="s">
        <v>620</v>
      </c>
      <c r="C45" s="19" t="s">
        <v>621</v>
      </c>
      <c r="D45" s="41">
        <v>9</v>
      </c>
      <c r="E45" s="33">
        <f t="shared" si="0"/>
        <v>9</v>
      </c>
      <c r="F45" s="7" t="str">
        <f t="shared" si="1"/>
        <v>B</v>
      </c>
      <c r="G45" s="15">
        <v>7</v>
      </c>
      <c r="H45" s="15">
        <v>8</v>
      </c>
    </row>
    <row r="46" spans="1:8" x14ac:dyDescent="0.3">
      <c r="A46" s="40">
        <v>531</v>
      </c>
      <c r="B46" s="18" t="s">
        <v>622</v>
      </c>
      <c r="C46" s="19" t="s">
        <v>623</v>
      </c>
      <c r="D46" s="41">
        <v>5</v>
      </c>
      <c r="E46" s="33">
        <f t="shared" si="0"/>
        <v>5</v>
      </c>
      <c r="F46" s="7" t="str">
        <f t="shared" si="1"/>
        <v>C</v>
      </c>
      <c r="G46" s="15">
        <v>7</v>
      </c>
      <c r="H46" s="15">
        <v>9</v>
      </c>
    </row>
    <row r="47" spans="1:8" x14ac:dyDescent="0.3">
      <c r="A47" s="40">
        <v>532</v>
      </c>
      <c r="B47" s="18" t="s">
        <v>624</v>
      </c>
      <c r="C47" s="19" t="s">
        <v>625</v>
      </c>
      <c r="D47" s="41">
        <v>4</v>
      </c>
      <c r="E47" s="33">
        <f t="shared" si="0"/>
        <v>4</v>
      </c>
      <c r="F47" s="7" t="str">
        <f t="shared" si="1"/>
        <v>D</v>
      </c>
      <c r="G47" s="15">
        <v>8</v>
      </c>
      <c r="H47" s="15">
        <v>6</v>
      </c>
    </row>
    <row r="48" spans="1:8" x14ac:dyDescent="0.3">
      <c r="A48" s="40">
        <v>533</v>
      </c>
      <c r="B48" s="18" t="s">
        <v>626</v>
      </c>
      <c r="C48" s="19" t="s">
        <v>627</v>
      </c>
      <c r="D48" s="41">
        <v>19</v>
      </c>
      <c r="E48" s="33">
        <f t="shared" si="0"/>
        <v>19</v>
      </c>
      <c r="F48" s="7" t="str">
        <f t="shared" si="1"/>
        <v>S</v>
      </c>
      <c r="G48" s="15">
        <v>7</v>
      </c>
      <c r="H48" s="15">
        <v>5</v>
      </c>
    </row>
    <row r="49" spans="1:8" x14ac:dyDescent="0.3">
      <c r="A49" s="40">
        <v>534</v>
      </c>
      <c r="B49" s="18" t="s">
        <v>628</v>
      </c>
      <c r="C49" s="19" t="s">
        <v>629</v>
      </c>
      <c r="D49" s="41">
        <v>14</v>
      </c>
      <c r="E49" s="33">
        <f t="shared" si="0"/>
        <v>14</v>
      </c>
      <c r="F49" s="7" t="str">
        <f t="shared" si="1"/>
        <v>A</v>
      </c>
      <c r="G49" s="15">
        <v>5</v>
      </c>
      <c r="H49" s="15">
        <v>5</v>
      </c>
    </row>
    <row r="50" spans="1:8" x14ac:dyDescent="0.3">
      <c r="A50" s="40">
        <v>535</v>
      </c>
      <c r="B50" s="18" t="s">
        <v>630</v>
      </c>
      <c r="C50" s="19" t="s">
        <v>631</v>
      </c>
      <c r="D50" s="41">
        <v>2</v>
      </c>
      <c r="E50" s="33">
        <f t="shared" si="0"/>
        <v>2</v>
      </c>
      <c r="F50" s="7" t="str">
        <f t="shared" si="1"/>
        <v>D</v>
      </c>
      <c r="G50" s="15">
        <v>6</v>
      </c>
      <c r="H50" s="15">
        <v>5</v>
      </c>
    </row>
    <row r="51" spans="1:8" x14ac:dyDescent="0.3">
      <c r="A51" s="40">
        <v>536</v>
      </c>
      <c r="B51" s="18" t="s">
        <v>632</v>
      </c>
      <c r="C51" s="19" t="s">
        <v>633</v>
      </c>
      <c r="D51" s="41">
        <v>2</v>
      </c>
      <c r="E51" s="33">
        <f t="shared" si="0"/>
        <v>2</v>
      </c>
      <c r="F51" s="7" t="str">
        <f t="shared" si="1"/>
        <v>D</v>
      </c>
      <c r="G51" s="15">
        <v>3</v>
      </c>
      <c r="H51" s="15">
        <v>4</v>
      </c>
    </row>
    <row r="52" spans="1:8" x14ac:dyDescent="0.3">
      <c r="A52" s="40">
        <v>537</v>
      </c>
      <c r="B52" s="18" t="s">
        <v>634</v>
      </c>
      <c r="C52" s="19" t="s">
        <v>635</v>
      </c>
      <c r="D52" s="41">
        <v>2</v>
      </c>
      <c r="E52" s="33">
        <f t="shared" si="0"/>
        <v>2</v>
      </c>
      <c r="F52" s="7" t="str">
        <f t="shared" si="1"/>
        <v>D</v>
      </c>
      <c r="G52" s="15">
        <v>8</v>
      </c>
      <c r="H52" s="15">
        <v>6</v>
      </c>
    </row>
    <row r="53" spans="1:8" x14ac:dyDescent="0.3">
      <c r="A53" s="40">
        <v>538</v>
      </c>
      <c r="B53" s="18" t="s">
        <v>636</v>
      </c>
      <c r="C53" s="19" t="s">
        <v>637</v>
      </c>
      <c r="D53" s="41">
        <v>2</v>
      </c>
      <c r="E53" s="33">
        <f t="shared" si="0"/>
        <v>2</v>
      </c>
      <c r="F53" s="7" t="str">
        <f t="shared" si="1"/>
        <v>D</v>
      </c>
      <c r="G53" s="15">
        <v>6</v>
      </c>
      <c r="H53" s="15">
        <v>6</v>
      </c>
    </row>
    <row r="54" spans="1:8" x14ac:dyDescent="0.3">
      <c r="A54" s="40">
        <v>539</v>
      </c>
      <c r="B54" s="18" t="s">
        <v>638</v>
      </c>
      <c r="C54" s="19" t="s">
        <v>639</v>
      </c>
      <c r="D54" s="41">
        <v>2</v>
      </c>
      <c r="E54" s="33">
        <f t="shared" si="0"/>
        <v>2</v>
      </c>
      <c r="F54" s="7" t="str">
        <f t="shared" si="1"/>
        <v>D</v>
      </c>
      <c r="G54" s="15">
        <v>3</v>
      </c>
      <c r="H54" s="15">
        <v>6</v>
      </c>
    </row>
    <row r="55" spans="1:8" x14ac:dyDescent="0.3">
      <c r="A55" s="40">
        <v>540</v>
      </c>
      <c r="B55" s="18" t="s">
        <v>640</v>
      </c>
      <c r="C55" s="19" t="s">
        <v>641</v>
      </c>
      <c r="D55" s="41">
        <v>2</v>
      </c>
      <c r="E55" s="33">
        <f t="shared" si="0"/>
        <v>2</v>
      </c>
      <c r="F55" s="7" t="str">
        <f t="shared" si="1"/>
        <v>D</v>
      </c>
      <c r="G55" s="15">
        <v>4</v>
      </c>
      <c r="H55" s="15"/>
    </row>
    <row r="56" spans="1:8" x14ac:dyDescent="0.3">
      <c r="A56" s="40">
        <v>541</v>
      </c>
      <c r="B56" s="18" t="s">
        <v>642</v>
      </c>
      <c r="C56" s="19" t="s">
        <v>643</v>
      </c>
      <c r="D56" s="41">
        <v>2</v>
      </c>
      <c r="E56" s="33">
        <f t="shared" si="0"/>
        <v>2</v>
      </c>
      <c r="F56" s="7" t="str">
        <f t="shared" si="1"/>
        <v>D</v>
      </c>
      <c r="G56" s="15">
        <v>7</v>
      </c>
      <c r="H56" s="15">
        <v>8</v>
      </c>
    </row>
    <row r="57" spans="1:8" x14ac:dyDescent="0.3">
      <c r="A57" s="40">
        <v>542</v>
      </c>
      <c r="B57" s="18" t="s">
        <v>644</v>
      </c>
      <c r="C57" s="19" t="s">
        <v>645</v>
      </c>
      <c r="D57" s="41">
        <v>2</v>
      </c>
      <c r="E57" s="33">
        <f t="shared" si="0"/>
        <v>2</v>
      </c>
      <c r="F57" s="7" t="str">
        <f t="shared" si="1"/>
        <v>D</v>
      </c>
      <c r="G57" s="15">
        <v>4</v>
      </c>
      <c r="H57" s="15">
        <v>4</v>
      </c>
    </row>
    <row r="58" spans="1:8" x14ac:dyDescent="0.3">
      <c r="A58" s="40">
        <v>543</v>
      </c>
      <c r="B58" s="18" t="s">
        <v>646</v>
      </c>
      <c r="C58" s="19" t="s">
        <v>647</v>
      </c>
      <c r="D58" s="41">
        <v>2</v>
      </c>
      <c r="E58" s="33">
        <f t="shared" si="0"/>
        <v>2</v>
      </c>
      <c r="F58" s="7" t="str">
        <f t="shared" si="1"/>
        <v>D</v>
      </c>
      <c r="G58" s="15">
        <v>7</v>
      </c>
      <c r="H58" s="15">
        <v>6</v>
      </c>
    </row>
    <row r="59" spans="1:8" x14ac:dyDescent="0.3">
      <c r="A59" s="40">
        <v>544</v>
      </c>
      <c r="B59" s="18" t="s">
        <v>648</v>
      </c>
      <c r="C59" s="19" t="s">
        <v>649</v>
      </c>
      <c r="D59" s="41">
        <v>2</v>
      </c>
      <c r="E59" s="33">
        <f t="shared" si="0"/>
        <v>2</v>
      </c>
      <c r="F59" s="7" t="str">
        <f t="shared" si="1"/>
        <v>D</v>
      </c>
      <c r="G59" s="15">
        <v>6</v>
      </c>
      <c r="H59" s="15">
        <v>6</v>
      </c>
    </row>
    <row r="60" spans="1:8" x14ac:dyDescent="0.3">
      <c r="A60" s="40">
        <v>545</v>
      </c>
      <c r="B60" s="18" t="s">
        <v>650</v>
      </c>
      <c r="C60" s="19" t="s">
        <v>651</v>
      </c>
      <c r="D60" s="41">
        <v>4</v>
      </c>
      <c r="E60" s="33">
        <f t="shared" si="0"/>
        <v>4</v>
      </c>
      <c r="F60" s="7" t="str">
        <f t="shared" si="1"/>
        <v>D</v>
      </c>
      <c r="G60" s="15">
        <v>7</v>
      </c>
      <c r="H60" s="15">
        <v>8</v>
      </c>
    </row>
    <row r="61" spans="1:8" x14ac:dyDescent="0.3">
      <c r="A61" s="40">
        <v>546</v>
      </c>
      <c r="B61" s="18" t="s">
        <v>652</v>
      </c>
      <c r="C61" s="19" t="s">
        <v>653</v>
      </c>
      <c r="D61" s="41">
        <v>4</v>
      </c>
      <c r="E61" s="33">
        <f t="shared" si="0"/>
        <v>4</v>
      </c>
      <c r="F61" s="7" t="str">
        <f t="shared" si="1"/>
        <v>D</v>
      </c>
      <c r="G61" s="15">
        <v>6</v>
      </c>
      <c r="H61" s="15">
        <v>6</v>
      </c>
    </row>
    <row r="62" spans="1:8" s="2" customFormat="1" x14ac:dyDescent="0.3">
      <c r="A62" s="40">
        <v>547</v>
      </c>
      <c r="B62" s="18" t="s">
        <v>654</v>
      </c>
      <c r="C62" s="19" t="s">
        <v>655</v>
      </c>
      <c r="D62" s="41">
        <v>4</v>
      </c>
      <c r="E62" s="33">
        <f t="shared" si="0"/>
        <v>4</v>
      </c>
      <c r="F62" s="7" t="str">
        <f t="shared" si="1"/>
        <v>D</v>
      </c>
    </row>
    <row r="63" spans="1:8" x14ac:dyDescent="0.3">
      <c r="A63" s="40">
        <v>548</v>
      </c>
      <c r="B63" s="18" t="s">
        <v>656</v>
      </c>
      <c r="C63" s="19" t="s">
        <v>657</v>
      </c>
      <c r="D63" s="41">
        <v>4</v>
      </c>
      <c r="E63" s="33">
        <f t="shared" si="0"/>
        <v>4</v>
      </c>
      <c r="F63" s="7" t="str">
        <f t="shared" si="1"/>
        <v>D</v>
      </c>
    </row>
    <row r="64" spans="1:8" x14ac:dyDescent="0.3">
      <c r="A64" s="40">
        <v>549</v>
      </c>
      <c r="B64" s="18" t="s">
        <v>658</v>
      </c>
      <c r="C64" s="19" t="s">
        <v>659</v>
      </c>
      <c r="D64" s="41">
        <v>4</v>
      </c>
      <c r="E64" s="33">
        <f t="shared" si="0"/>
        <v>4</v>
      </c>
      <c r="F64" s="7" t="str">
        <f t="shared" si="1"/>
        <v>D</v>
      </c>
    </row>
    <row r="65" spans="1:6" x14ac:dyDescent="0.3">
      <c r="A65" s="40">
        <v>550</v>
      </c>
      <c r="B65" s="18" t="s">
        <v>660</v>
      </c>
      <c r="C65" s="19" t="s">
        <v>661</v>
      </c>
      <c r="D65" s="41">
        <v>4</v>
      </c>
      <c r="E65" s="33">
        <f t="shared" si="0"/>
        <v>4</v>
      </c>
      <c r="F65" s="7" t="str">
        <f t="shared" si="1"/>
        <v>D</v>
      </c>
    </row>
    <row r="66" spans="1:6" x14ac:dyDescent="0.3">
      <c r="A66" s="40">
        <v>551</v>
      </c>
      <c r="B66" s="18" t="s">
        <v>662</v>
      </c>
      <c r="C66" s="19" t="s">
        <v>663</v>
      </c>
      <c r="D66" s="41">
        <v>4</v>
      </c>
      <c r="E66" s="33">
        <f t="shared" si="0"/>
        <v>4</v>
      </c>
      <c r="F66" s="7" t="str">
        <f t="shared" si="1"/>
        <v>D</v>
      </c>
    </row>
    <row r="67" spans="1:6" x14ac:dyDescent="0.3">
      <c r="A67" s="40">
        <v>552</v>
      </c>
      <c r="B67" s="18" t="s">
        <v>664</v>
      </c>
      <c r="C67" s="19" t="s">
        <v>665</v>
      </c>
      <c r="D67" s="41">
        <v>7</v>
      </c>
      <c r="E67" s="33">
        <f t="shared" si="0"/>
        <v>7</v>
      </c>
      <c r="F67" s="7" t="str">
        <f t="shared" si="1"/>
        <v>C</v>
      </c>
    </row>
    <row r="68" spans="1:6" x14ac:dyDescent="0.3">
      <c r="A68" s="40">
        <v>553</v>
      </c>
      <c r="B68" s="18" t="s">
        <v>666</v>
      </c>
      <c r="C68" s="19" t="s">
        <v>667</v>
      </c>
      <c r="D68" s="41">
        <v>7</v>
      </c>
      <c r="E68" s="33">
        <f t="shared" si="0"/>
        <v>7</v>
      </c>
      <c r="F68" s="7" t="str">
        <f t="shared" si="1"/>
        <v>C</v>
      </c>
    </row>
    <row r="69" spans="1:6" x14ac:dyDescent="0.3">
      <c r="A69" s="40">
        <v>554</v>
      </c>
      <c r="B69" s="18" t="s">
        <v>668</v>
      </c>
      <c r="C69" s="19" t="s">
        <v>669</v>
      </c>
      <c r="D69" s="41">
        <v>7</v>
      </c>
      <c r="E69" s="33">
        <f t="shared" si="0"/>
        <v>7</v>
      </c>
      <c r="F69" s="7" t="str">
        <f t="shared" si="1"/>
        <v>C</v>
      </c>
    </row>
    <row r="70" spans="1:6" x14ac:dyDescent="0.3">
      <c r="A70" s="40">
        <v>555</v>
      </c>
      <c r="B70" s="18" t="s">
        <v>670</v>
      </c>
      <c r="C70" s="19" t="s">
        <v>671</v>
      </c>
      <c r="D70" s="41">
        <v>7</v>
      </c>
      <c r="E70" s="33">
        <f t="shared" si="0"/>
        <v>7</v>
      </c>
      <c r="F70" s="7" t="str">
        <f t="shared" si="1"/>
        <v>C</v>
      </c>
    </row>
    <row r="71" spans="1:6" x14ac:dyDescent="0.3">
      <c r="A71" s="40">
        <v>556</v>
      </c>
      <c r="B71" s="18" t="s">
        <v>672</v>
      </c>
      <c r="C71" s="19" t="s">
        <v>673</v>
      </c>
      <c r="D71" s="41">
        <v>7</v>
      </c>
      <c r="E71" s="33">
        <f t="shared" si="0"/>
        <v>7</v>
      </c>
      <c r="F71" s="7" t="str">
        <f t="shared" si="1"/>
        <v>C</v>
      </c>
    </row>
    <row r="72" spans="1:6" x14ac:dyDescent="0.3">
      <c r="A72" s="40">
        <v>557</v>
      </c>
      <c r="B72" s="18" t="s">
        <v>674</v>
      </c>
      <c r="C72" s="19" t="s">
        <v>675</v>
      </c>
      <c r="D72" s="41">
        <v>7</v>
      </c>
      <c r="E72" s="33">
        <f t="shared" si="0"/>
        <v>7</v>
      </c>
      <c r="F72" s="7" t="str">
        <f t="shared" si="1"/>
        <v>C</v>
      </c>
    </row>
    <row r="73" spans="1:6" x14ac:dyDescent="0.3">
      <c r="A73" s="40">
        <v>558</v>
      </c>
      <c r="B73" s="18" t="s">
        <v>676</v>
      </c>
      <c r="C73" s="19" t="s">
        <v>677</v>
      </c>
      <c r="D73" s="41">
        <v>7</v>
      </c>
      <c r="E73" s="33">
        <f t="shared" si="0"/>
        <v>7</v>
      </c>
      <c r="F73" s="7" t="str">
        <f t="shared" si="1"/>
        <v>C</v>
      </c>
    </row>
    <row r="74" spans="1:6" x14ac:dyDescent="0.3">
      <c r="A74" s="40">
        <v>559</v>
      </c>
      <c r="B74" s="18" t="s">
        <v>678</v>
      </c>
      <c r="C74" s="19" t="s">
        <v>679</v>
      </c>
      <c r="D74" s="41">
        <v>7</v>
      </c>
      <c r="E74" s="33">
        <f t="shared" si="0"/>
        <v>7</v>
      </c>
      <c r="F74" s="7" t="str">
        <f t="shared" si="1"/>
        <v>C</v>
      </c>
    </row>
    <row r="75" spans="1:6" x14ac:dyDescent="0.3">
      <c r="A75" s="40">
        <v>560</v>
      </c>
      <c r="B75" s="18" t="s">
        <v>680</v>
      </c>
      <c r="C75" s="19" t="s">
        <v>681</v>
      </c>
      <c r="D75" s="41">
        <v>7</v>
      </c>
      <c r="E75" s="33">
        <f t="shared" si="0"/>
        <v>7</v>
      </c>
      <c r="F75" s="7" t="str">
        <f t="shared" si="1"/>
        <v>C</v>
      </c>
    </row>
    <row r="76" spans="1:6" x14ac:dyDescent="0.3">
      <c r="A76" s="40">
        <v>561</v>
      </c>
      <c r="B76" s="18" t="s">
        <v>682</v>
      </c>
      <c r="C76" s="19" t="s">
        <v>683</v>
      </c>
      <c r="D76" s="41">
        <v>7</v>
      </c>
      <c r="E76" s="33">
        <f t="shared" si="0"/>
        <v>7</v>
      </c>
      <c r="F76" s="7" t="str">
        <f t="shared" si="1"/>
        <v>C</v>
      </c>
    </row>
    <row r="77" spans="1:6" x14ac:dyDescent="0.3">
      <c r="A77" s="40">
        <v>562</v>
      </c>
      <c r="B77" s="18" t="s">
        <v>684</v>
      </c>
      <c r="C77" s="19" t="s">
        <v>685</v>
      </c>
      <c r="D77" s="41">
        <v>7</v>
      </c>
      <c r="E77" s="33">
        <f t="shared" si="0"/>
        <v>7</v>
      </c>
      <c r="F77" s="7" t="str">
        <f t="shared" si="1"/>
        <v>C</v>
      </c>
    </row>
    <row r="78" spans="1:6" x14ac:dyDescent="0.3">
      <c r="A78" s="40">
        <v>563</v>
      </c>
      <c r="B78" s="18" t="s">
        <v>686</v>
      </c>
      <c r="C78" s="19" t="s">
        <v>687</v>
      </c>
      <c r="D78" s="41">
        <v>7</v>
      </c>
      <c r="E78" s="33">
        <f t="shared" si="0"/>
        <v>7</v>
      </c>
      <c r="F78" s="7" t="str">
        <f t="shared" si="1"/>
        <v>C</v>
      </c>
    </row>
    <row r="79" spans="1:6" x14ac:dyDescent="0.3">
      <c r="A79" s="40">
        <v>564</v>
      </c>
      <c r="B79" s="18" t="s">
        <v>688</v>
      </c>
      <c r="C79" s="19" t="s">
        <v>689</v>
      </c>
      <c r="D79" s="41">
        <v>7</v>
      </c>
      <c r="E79" s="33">
        <f t="shared" si="0"/>
        <v>7</v>
      </c>
      <c r="F79" s="7" t="str">
        <f t="shared" si="1"/>
        <v>C</v>
      </c>
    </row>
    <row r="80" spans="1:6" x14ac:dyDescent="0.3">
      <c r="A80" s="40">
        <v>565</v>
      </c>
      <c r="B80" s="18" t="s">
        <v>690</v>
      </c>
      <c r="C80" s="19" t="s">
        <v>691</v>
      </c>
      <c r="D80" s="41">
        <v>7</v>
      </c>
      <c r="E80" s="33">
        <f t="shared" si="0"/>
        <v>7</v>
      </c>
      <c r="F80" s="7" t="str">
        <f t="shared" si="1"/>
        <v>C</v>
      </c>
    </row>
    <row r="81" spans="1:6" x14ac:dyDescent="0.3">
      <c r="A81" s="40">
        <v>566</v>
      </c>
      <c r="B81" s="18" t="s">
        <v>692</v>
      </c>
      <c r="C81" s="19" t="s">
        <v>693</v>
      </c>
      <c r="D81" s="41">
        <v>7</v>
      </c>
      <c r="E81" s="33">
        <f t="shared" ref="E81:E82" si="2">D81</f>
        <v>7</v>
      </c>
      <c r="F81" s="7" t="str">
        <f t="shared" ref="F81:F82" si="3">IF(AND(E81&gt;=17, E81&lt;=20), "S", IF(AND(E81&gt;=12, E81&lt;17), "A",IF(AND(E81&gt;=8,E81&lt;12), "B",IF(AND(E81&gt;=5,E81&lt;8),"C", IF(AND(E81&gt;=0, E81&lt;5),"D",)))))</f>
        <v>C</v>
      </c>
    </row>
    <row r="82" spans="1:6" x14ac:dyDescent="0.3">
      <c r="A82" s="40">
        <v>567</v>
      </c>
      <c r="B82" s="18" t="s">
        <v>694</v>
      </c>
      <c r="C82" s="19" t="s">
        <v>695</v>
      </c>
      <c r="D82" s="41">
        <v>0</v>
      </c>
      <c r="E82" s="33">
        <f t="shared" si="2"/>
        <v>0</v>
      </c>
      <c r="F82" s="7" t="str">
        <f t="shared" si="3"/>
        <v>D</v>
      </c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E16:E82">
    <cfRule type="cellIs" dxfId="4" priority="4" operator="lessThan">
      <formula>25</formula>
    </cfRule>
    <cfRule type="cellIs" dxfId="3" priority="5" operator="lessThan">
      <formula>21</formula>
    </cfRule>
  </conditionalFormatting>
  <conditionalFormatting sqref="F16:F82">
    <cfRule type="cellIs" dxfId="2" priority="1" operator="equal">
      <formula>"E"</formula>
    </cfRule>
    <cfRule type="cellIs" dxfId="1" priority="2" operator="equal">
      <formula>"F"</formula>
    </cfRule>
    <cfRule type="cellIs" dxfId="0" priority="3" operator="equal">
      <formula>"S"</formula>
    </cfRule>
  </conditionalFormatting>
  <pageMargins left="0.2" right="0.2" top="0.25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4A (Minor 1)</vt:lpstr>
      <vt:lpstr>4B (Minor 1)</vt:lpstr>
      <vt:lpstr>4C (Minor 1)</vt:lpstr>
      <vt:lpstr>4D (Minor 1)</vt:lpstr>
      <vt:lpstr>4E (Minor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Patil</dc:creator>
  <cp:lastModifiedBy>Prajwal Patil</cp:lastModifiedBy>
  <dcterms:created xsi:type="dcterms:W3CDTF">2022-10-21T09:40:55Z</dcterms:created>
  <dcterms:modified xsi:type="dcterms:W3CDTF">2022-10-21T09:51:16Z</dcterms:modified>
</cp:coreProperties>
</file>