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disonhowe/Desktop/"/>
    </mc:Choice>
  </mc:AlternateContent>
  <xr:revisionPtr revIDLastSave="0" documentId="13_ncr:1_{94225472-178A-484C-AB4C-8454DC4F1D29}" xr6:coauthVersionLast="47" xr6:coauthVersionMax="47" xr10:uidLastSave="{00000000-0000-0000-0000-000000000000}"/>
  <bookViews>
    <workbookView xWindow="160" yWindow="940" windowWidth="28040" windowHeight="17440" activeTab="3" xr2:uid="{285D1201-D1D9-274B-9388-15DBEF5E5AB7}"/>
  </bookViews>
  <sheets>
    <sheet name="msa" sheetId="1" r:id="rId1"/>
    <sheet name="Sheet2" sheetId="2" r:id="rId2"/>
    <sheet name="test_msa04" sheetId="3" r:id="rId3"/>
    <sheet name="test_msa05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66" i="5" l="1" a="1"/>
  <c r="AD66" i="5" s="1"/>
  <c r="AD65" i="5" s="1"/>
  <c r="AD64" i="5" s="1"/>
  <c r="AC66" i="5" a="1"/>
  <c r="AC66" i="5" s="1"/>
  <c r="AC65" i="5" s="1"/>
  <c r="AC64" i="5" s="1"/>
  <c r="AB66" i="5" a="1"/>
  <c r="AB66" i="5" s="1"/>
  <c r="AB65" i="5" s="1"/>
  <c r="AB64" i="5" s="1"/>
  <c r="AA66" i="5" a="1"/>
  <c r="AA66" i="5" s="1"/>
  <c r="AA65" i="5" s="1"/>
  <c r="AA64" i="5" s="1"/>
  <c r="Z66" i="5" a="1"/>
  <c r="Z66" i="5" s="1"/>
  <c r="Z65" i="5" s="1"/>
  <c r="Z64" i="5" s="1"/>
  <c r="Y66" i="5" a="1"/>
  <c r="Y66" i="5" s="1"/>
  <c r="Y65" i="5" s="1"/>
  <c r="Y64" i="5" s="1"/>
  <c r="X66" i="5" a="1"/>
  <c r="X66" i="5" s="1"/>
  <c r="X65" i="5" s="1"/>
  <c r="X64" i="5" s="1"/>
  <c r="W66" i="5" a="1"/>
  <c r="W66" i="5" s="1"/>
  <c r="W65" i="5" s="1"/>
  <c r="W64" i="5" s="1"/>
  <c r="V66" i="5" a="1"/>
  <c r="V66" i="5" s="1"/>
  <c r="V65" i="5" s="1"/>
  <c r="V64" i="5" s="1"/>
  <c r="U66" i="5" a="1"/>
  <c r="U66" i="5" s="1"/>
  <c r="U65" i="5" s="1"/>
  <c r="U64" i="5" s="1"/>
  <c r="T66" i="5" a="1"/>
  <c r="T66" i="5" s="1"/>
  <c r="T65" i="5" s="1"/>
  <c r="T64" i="5" s="1"/>
  <c r="S66" i="5" a="1"/>
  <c r="S66" i="5" s="1"/>
  <c r="S65" i="5" s="1"/>
  <c r="S64" i="5" s="1"/>
  <c r="R66" i="5" a="1"/>
  <c r="R66" i="5" s="1"/>
  <c r="R65" i="5" s="1"/>
  <c r="R64" i="5" s="1"/>
  <c r="Q66" i="5" a="1"/>
  <c r="Q66" i="5" s="1"/>
  <c r="Q65" i="5" s="1"/>
  <c r="Q64" i="5" s="1"/>
  <c r="P66" i="5" a="1"/>
  <c r="P66" i="5" s="1"/>
  <c r="P65" i="5" s="1"/>
  <c r="P64" i="5" s="1"/>
  <c r="O66" i="5" a="1"/>
  <c r="O66" i="5" s="1"/>
  <c r="O65" i="5" s="1"/>
  <c r="O64" i="5" s="1"/>
  <c r="N66" i="5" a="1"/>
  <c r="N66" i="5" s="1"/>
  <c r="N65" i="5" s="1"/>
  <c r="N64" i="5" s="1"/>
  <c r="M66" i="5" a="1"/>
  <c r="M66" i="5" s="1"/>
  <c r="M65" i="5" s="1"/>
  <c r="M64" i="5" s="1"/>
  <c r="L66" i="5" a="1"/>
  <c r="L66" i="5" s="1"/>
  <c r="L65" i="5" s="1"/>
  <c r="L64" i="5" s="1"/>
  <c r="K66" i="5" a="1"/>
  <c r="K66" i="5" s="1"/>
  <c r="K65" i="5" s="1"/>
  <c r="K64" i="5" s="1"/>
  <c r="J66" i="5" a="1"/>
  <c r="J66" i="5" s="1"/>
  <c r="J65" i="5" s="1"/>
  <c r="J64" i="5" s="1"/>
  <c r="I66" i="5" a="1"/>
  <c r="AD9" i="5"/>
  <c r="AD8" i="5" s="1"/>
  <c r="AC9" i="5"/>
  <c r="AC8" i="5" s="1"/>
  <c r="AB9" i="5"/>
  <c r="AB8" i="5" s="1"/>
  <c r="AA9" i="5"/>
  <c r="AA8" i="5" s="1"/>
  <c r="Z9" i="5"/>
  <c r="Z8" i="5" s="1"/>
  <c r="Y9" i="5"/>
  <c r="Y8" i="5" s="1"/>
  <c r="X9" i="5"/>
  <c r="X8" i="5" s="1"/>
  <c r="W9" i="5"/>
  <c r="W8" i="5" s="1"/>
  <c r="V9" i="5"/>
  <c r="U9" i="5"/>
  <c r="U8" i="5" s="1"/>
  <c r="T9" i="5"/>
  <c r="T8" i="5" s="1"/>
  <c r="S9" i="5"/>
  <c r="S8" i="5" s="1"/>
  <c r="R9" i="5"/>
  <c r="R8" i="5" s="1"/>
  <c r="Q9" i="5"/>
  <c r="Q8" i="5" s="1"/>
  <c r="P9" i="5"/>
  <c r="P8" i="5" s="1"/>
  <c r="O9" i="5"/>
  <c r="O8" i="5" s="1"/>
  <c r="N9" i="5"/>
  <c r="N8" i="5" s="1"/>
  <c r="M9" i="5"/>
  <c r="M8" i="5" s="1"/>
  <c r="L9" i="5"/>
  <c r="K9" i="5"/>
  <c r="K8" i="5" s="1"/>
  <c r="J9" i="5"/>
  <c r="J8" i="5" s="1"/>
  <c r="I9" i="5"/>
  <c r="I8" i="5" s="1"/>
  <c r="V8" i="5"/>
  <c r="L8" i="5"/>
  <c r="AH122" i="3" a="1"/>
  <c r="AH122" i="3" s="1"/>
  <c r="H93" i="3" a="1"/>
  <c r="H93" i="3" s="1"/>
  <c r="J121" i="3"/>
  <c r="K121" i="3"/>
  <c r="L121" i="3"/>
  <c r="M121" i="3"/>
  <c r="N121" i="3"/>
  <c r="O121" i="3"/>
  <c r="P121" i="3"/>
  <c r="Q121" i="3"/>
  <c r="R121" i="3"/>
  <c r="S121" i="3"/>
  <c r="T121" i="3"/>
  <c r="U121" i="3"/>
  <c r="V121" i="3"/>
  <c r="W121" i="3"/>
  <c r="X121" i="3"/>
  <c r="Y121" i="3"/>
  <c r="Z121" i="3"/>
  <c r="AA121" i="3"/>
  <c r="AB121" i="3"/>
  <c r="I121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22" i="3"/>
  <c r="J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AA38" i="3"/>
  <c r="AB38" i="3"/>
  <c r="I38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39" i="3"/>
  <c r="K66" i="3" a="1"/>
  <c r="K66" i="3" s="1"/>
  <c r="K65" i="3" s="1"/>
  <c r="K64" i="3" s="1"/>
  <c r="L66" i="3" a="1"/>
  <c r="L66" i="3" s="1"/>
  <c r="L65" i="3" s="1"/>
  <c r="L64" i="3" s="1"/>
  <c r="M66" i="3" a="1"/>
  <c r="M66" i="3" s="1"/>
  <c r="M65" i="3" s="1"/>
  <c r="M64" i="3" s="1"/>
  <c r="N66" i="3" a="1"/>
  <c r="N66" i="3" s="1"/>
  <c r="N65" i="3" s="1"/>
  <c r="N64" i="3" s="1"/>
  <c r="O66" i="3" a="1"/>
  <c r="O66" i="3" s="1"/>
  <c r="O65" i="3" s="1"/>
  <c r="O64" i="3" s="1"/>
  <c r="P66" i="3" a="1"/>
  <c r="P66" i="3" s="1"/>
  <c r="P65" i="3" s="1"/>
  <c r="P64" i="3" s="1"/>
  <c r="Q66" i="3" a="1"/>
  <c r="Q66" i="3" s="1"/>
  <c r="Q65" i="3" s="1"/>
  <c r="Q64" i="3" s="1"/>
  <c r="R66" i="3" a="1"/>
  <c r="R66" i="3" s="1"/>
  <c r="R65" i="3" s="1"/>
  <c r="R64" i="3" s="1"/>
  <c r="S66" i="3" a="1"/>
  <c r="S66" i="3" s="1"/>
  <c r="S65" i="3" s="1"/>
  <c r="S64" i="3" s="1"/>
  <c r="T66" i="3" a="1"/>
  <c r="T66" i="3" s="1"/>
  <c r="T65" i="3" s="1"/>
  <c r="T64" i="3" s="1"/>
  <c r="U66" i="3" a="1"/>
  <c r="U66" i="3" s="1"/>
  <c r="U65" i="3" s="1"/>
  <c r="U64" i="3" s="1"/>
  <c r="V66" i="3" a="1"/>
  <c r="V66" i="3" s="1"/>
  <c r="V65" i="3" s="1"/>
  <c r="V64" i="3" s="1"/>
  <c r="W66" i="3" a="1"/>
  <c r="W66" i="3" s="1"/>
  <c r="W65" i="3" s="1"/>
  <c r="W64" i="3" s="1"/>
  <c r="X66" i="3" a="1"/>
  <c r="X66" i="3" s="1"/>
  <c r="X65" i="3" s="1"/>
  <c r="X64" i="3" s="1"/>
  <c r="Y66" i="3" a="1"/>
  <c r="Y66" i="3" s="1"/>
  <c r="Y65" i="3" s="1"/>
  <c r="Y64" i="3" s="1"/>
  <c r="Z66" i="3" a="1"/>
  <c r="Z66" i="3" s="1"/>
  <c r="Z65" i="3" s="1"/>
  <c r="Z64" i="3" s="1"/>
  <c r="AA66" i="3" a="1"/>
  <c r="AA66" i="3" s="1"/>
  <c r="AA65" i="3" s="1"/>
  <c r="AA64" i="3" s="1"/>
  <c r="AB66" i="3" a="1"/>
  <c r="AB66" i="3" s="1"/>
  <c r="AB65" i="3" s="1"/>
  <c r="AB64" i="3" s="1"/>
  <c r="AC66" i="3" a="1"/>
  <c r="AC66" i="3" s="1"/>
  <c r="AC65" i="3" s="1"/>
  <c r="AC64" i="3" s="1"/>
  <c r="AD66" i="3" a="1"/>
  <c r="AD66" i="3" s="1"/>
  <c r="AD65" i="3" s="1"/>
  <c r="AD64" i="3" s="1"/>
  <c r="J66" i="3" a="1"/>
  <c r="J66" i="3" s="1"/>
  <c r="J65" i="3" s="1"/>
  <c r="J64" i="3" s="1"/>
  <c r="I66" i="3" a="1"/>
  <c r="I66" i="3" s="1"/>
  <c r="I65" i="3" s="1"/>
  <c r="I64" i="3" s="1"/>
  <c r="J9" i="3"/>
  <c r="J8" i="3" s="1"/>
  <c r="K9" i="3"/>
  <c r="K8" i="3" s="1"/>
  <c r="L9" i="3"/>
  <c r="L8" i="3" s="1"/>
  <c r="M9" i="3"/>
  <c r="M8" i="3" s="1"/>
  <c r="N9" i="3"/>
  <c r="N8" i="3" s="1"/>
  <c r="O9" i="3"/>
  <c r="O8" i="3" s="1"/>
  <c r="P9" i="3"/>
  <c r="P8" i="3" s="1"/>
  <c r="Q9" i="3"/>
  <c r="Q8" i="3" s="1"/>
  <c r="R9" i="3"/>
  <c r="R8" i="3" s="1"/>
  <c r="S9" i="3"/>
  <c r="S8" i="3" s="1"/>
  <c r="T9" i="3"/>
  <c r="T8" i="3" s="1"/>
  <c r="U9" i="3"/>
  <c r="U8" i="3" s="1"/>
  <c r="V9" i="3"/>
  <c r="V8" i="3" s="1"/>
  <c r="W9" i="3"/>
  <c r="W8" i="3" s="1"/>
  <c r="X9" i="3"/>
  <c r="X8" i="3" s="1"/>
  <c r="Y9" i="3"/>
  <c r="Y8" i="3" s="1"/>
  <c r="Z9" i="3"/>
  <c r="Z8" i="3" s="1"/>
  <c r="AA9" i="3"/>
  <c r="AA8" i="3" s="1"/>
  <c r="AB9" i="3"/>
  <c r="AB8" i="3" s="1"/>
  <c r="AC9" i="3"/>
  <c r="AC8" i="3" s="1"/>
  <c r="AD9" i="3"/>
  <c r="AD8" i="3" s="1"/>
  <c r="I9" i="3"/>
  <c r="I8" i="3" s="1"/>
  <c r="O6" i="2"/>
  <c r="O7" i="2"/>
  <c r="O8" i="2"/>
  <c r="O9" i="2"/>
  <c r="O5" i="2"/>
  <c r="N6" i="2" a="1"/>
  <c r="N6" i="2" s="1"/>
  <c r="N7" i="2" a="1"/>
  <c r="N7" i="2" s="1"/>
  <c r="N8" i="2" a="1"/>
  <c r="N8" i="2"/>
  <c r="N9" i="2" a="1"/>
  <c r="N9" i="2" s="1"/>
  <c r="N5" i="2" a="1"/>
  <c r="N5" i="2" s="1"/>
  <c r="E10" i="2"/>
  <c r="E11" i="2" s="1"/>
  <c r="F10" i="2"/>
  <c r="F11" i="2" s="1"/>
  <c r="G10" i="2"/>
  <c r="G11" i="2" s="1"/>
  <c r="H10" i="2"/>
  <c r="H11" i="2" s="1"/>
  <c r="I10" i="2"/>
  <c r="I11" i="2" s="1"/>
  <c r="J10" i="2"/>
  <c r="J11" i="2" s="1"/>
  <c r="K10" i="2"/>
  <c r="K11" i="2" s="1"/>
  <c r="L10" i="2"/>
  <c r="L11" i="2" s="1"/>
  <c r="M10" i="2"/>
  <c r="M11" i="2" s="1"/>
  <c r="D10" i="2"/>
  <c r="D11" i="2" s="1"/>
  <c r="H83" i="5" l="1" a="1"/>
  <c r="H83" i="5" s="1"/>
  <c r="G83" i="5" s="1"/>
  <c r="H73" i="5" a="1"/>
  <c r="H73" i="5" s="1"/>
  <c r="G73" i="5" s="1"/>
  <c r="H76" i="5" a="1"/>
  <c r="H76" i="5" s="1"/>
  <c r="G76" i="5" s="1"/>
  <c r="H79" i="5" a="1"/>
  <c r="H79" i="5" s="1"/>
  <c r="G79" i="5" s="1"/>
  <c r="H82" i="5" a="1"/>
  <c r="H82" i="5" s="1"/>
  <c r="G82" i="5" s="1"/>
  <c r="H85" i="5" a="1"/>
  <c r="H85" i="5" s="1"/>
  <c r="G85" i="5" s="1"/>
  <c r="H78" i="5" a="1"/>
  <c r="H78" i="5" s="1"/>
  <c r="G78" i="5" s="1"/>
  <c r="H77" i="5" a="1"/>
  <c r="H77" i="5" s="1"/>
  <c r="G77" i="5" s="1"/>
  <c r="H67" i="5" a="1"/>
  <c r="H67" i="5" s="1"/>
  <c r="G67" i="5" s="1"/>
  <c r="H71" i="5" a="1"/>
  <c r="H71" i="5" s="1"/>
  <c r="G71" i="5" s="1"/>
  <c r="H29" i="5" a="1"/>
  <c r="H29" i="5" s="1"/>
  <c r="E28" i="5" a="1"/>
  <c r="E28" i="5" s="1"/>
  <c r="F28" i="5" s="1"/>
  <c r="H24" i="5" a="1"/>
  <c r="H24" i="5" s="1"/>
  <c r="E23" i="5" a="1"/>
  <c r="E23" i="5" s="1"/>
  <c r="F23" i="5" s="1"/>
  <c r="H19" i="5" a="1"/>
  <c r="H19" i="5" s="1"/>
  <c r="H84" i="5" a="1"/>
  <c r="H84" i="5" s="1"/>
  <c r="G84" i="5" s="1"/>
  <c r="H75" i="5" a="1"/>
  <c r="H75" i="5" s="1"/>
  <c r="G75" i="5" s="1"/>
  <c r="H69" i="5" a="1"/>
  <c r="H69" i="5" s="1"/>
  <c r="G69" i="5" s="1"/>
  <c r="H81" i="5" a="1"/>
  <c r="H81" i="5" s="1"/>
  <c r="G81" i="5" s="1"/>
  <c r="H74" i="5" a="1"/>
  <c r="H74" i="5" s="1"/>
  <c r="G74" i="5" s="1"/>
  <c r="H68" i="5" a="1"/>
  <c r="H68" i="5" s="1"/>
  <c r="G68" i="5" s="1"/>
  <c r="H72" i="5" a="1"/>
  <c r="H72" i="5" s="1"/>
  <c r="G72" i="5" s="1"/>
  <c r="H32" i="5" a="1"/>
  <c r="H32" i="5" s="1"/>
  <c r="E29" i="5" a="1"/>
  <c r="E29" i="5" s="1"/>
  <c r="F29" i="5" s="1"/>
  <c r="H21" i="5" a="1"/>
  <c r="H21" i="5" s="1"/>
  <c r="E18" i="5" a="1"/>
  <c r="E18" i="5" s="1"/>
  <c r="F18" i="5" s="1"/>
  <c r="H14" i="5" a="1"/>
  <c r="H14" i="5" s="1"/>
  <c r="E13" i="5" a="1"/>
  <c r="E13" i="5" s="1"/>
  <c r="F13" i="5" s="1"/>
  <c r="E14" i="5" a="1"/>
  <c r="E14" i="5" s="1"/>
  <c r="F14" i="5" s="1"/>
  <c r="E15" i="5" a="1"/>
  <c r="E15" i="5" s="1"/>
  <c r="F15" i="5" s="1"/>
  <c r="H30" i="5" a="1"/>
  <c r="H30" i="5" s="1"/>
  <c r="E27" i="5" a="1"/>
  <c r="E27" i="5" s="1"/>
  <c r="F27" i="5" s="1"/>
  <c r="H26" i="5" a="1"/>
  <c r="H26" i="5" s="1"/>
  <c r="H11" i="5" a="1"/>
  <c r="H11" i="5" s="1"/>
  <c r="H28" i="5" a="1"/>
  <c r="H28" i="5" s="1"/>
  <c r="G28" i="5" s="1"/>
  <c r="E25" i="5" a="1"/>
  <c r="E25" i="5" s="1"/>
  <c r="F25" i="5" s="1"/>
  <c r="H17" i="5" a="1"/>
  <c r="H17" i="5" s="1"/>
  <c r="E16" i="5" a="1"/>
  <c r="E16" i="5" s="1"/>
  <c r="F16" i="5" s="1"/>
  <c r="H12" i="5" a="1"/>
  <c r="H12" i="5" s="1"/>
  <c r="E11" i="5" a="1"/>
  <c r="E11" i="5" s="1"/>
  <c r="F11" i="5" s="1"/>
  <c r="E21" i="5" a="1"/>
  <c r="E21" i="5" s="1"/>
  <c r="F21" i="5" s="1"/>
  <c r="E22" i="5" a="1"/>
  <c r="E22" i="5" s="1"/>
  <c r="F22" i="5" s="1"/>
  <c r="H10" i="5" a="1"/>
  <c r="H10" i="5" s="1"/>
  <c r="E10" i="5" a="1"/>
  <c r="E10" i="5" s="1"/>
  <c r="F10" i="5" s="1"/>
  <c r="E32" i="5" a="1"/>
  <c r="E32" i="5" s="1"/>
  <c r="F32" i="5" s="1"/>
  <c r="H22" i="5" a="1"/>
  <c r="H22" i="5" s="1"/>
  <c r="E19" i="5" a="1"/>
  <c r="E19" i="5" s="1"/>
  <c r="F19" i="5" s="1"/>
  <c r="H15" i="5" a="1"/>
  <c r="H15" i="5" s="1"/>
  <c r="G15" i="5" s="1"/>
  <c r="H23" i="5" a="1"/>
  <c r="H23" i="5" s="1"/>
  <c r="G23" i="5" s="1"/>
  <c r="E30" i="5" a="1"/>
  <c r="E30" i="5" s="1"/>
  <c r="F30" i="5" s="1"/>
  <c r="H20" i="5" a="1"/>
  <c r="H20" i="5" s="1"/>
  <c r="H16" i="5" a="1"/>
  <c r="H16" i="5" s="1"/>
  <c r="E20" i="5" a="1"/>
  <c r="E20" i="5" s="1"/>
  <c r="F20" i="5" s="1"/>
  <c r="H31" i="5" a="1"/>
  <c r="H31" i="5" s="1"/>
  <c r="E26" i="5" a="1"/>
  <c r="E26" i="5" s="1"/>
  <c r="F26" i="5" s="1"/>
  <c r="H18" i="5" a="1"/>
  <c r="H18" i="5" s="1"/>
  <c r="G18" i="5" s="1"/>
  <c r="E17" i="5" a="1"/>
  <c r="E17" i="5" s="1"/>
  <c r="F17" i="5" s="1"/>
  <c r="H13" i="5" a="1"/>
  <c r="H13" i="5" s="1"/>
  <c r="G13" i="5" s="1"/>
  <c r="E12" i="5" a="1"/>
  <c r="E12" i="5" s="1"/>
  <c r="F12" i="5" s="1"/>
  <c r="H25" i="5" a="1"/>
  <c r="H25" i="5" s="1"/>
  <c r="G25" i="5" s="1"/>
  <c r="H27" i="5" a="1"/>
  <c r="H27" i="5" s="1"/>
  <c r="G27" i="5" s="1"/>
  <c r="E24" i="5" a="1"/>
  <c r="E24" i="5" s="1"/>
  <c r="F24" i="5" s="1"/>
  <c r="E31" i="5" a="1"/>
  <c r="E31" i="5" s="1"/>
  <c r="F31" i="5" s="1"/>
  <c r="H80" i="5" a="1"/>
  <c r="H80" i="5" s="1"/>
  <c r="G80" i="5" s="1"/>
  <c r="H70" i="5" a="1"/>
  <c r="H70" i="5" s="1"/>
  <c r="G70" i="5" s="1"/>
  <c r="I66" i="5"/>
  <c r="I65" i="5" s="1"/>
  <c r="I64" i="5" s="1"/>
  <c r="E12" i="3" a="1"/>
  <c r="E12" i="3" s="1"/>
  <c r="F12" i="3" s="1"/>
  <c r="E31" i="3" a="1"/>
  <c r="E31" i="3" s="1"/>
  <c r="F31" i="3" s="1"/>
  <c r="E21" i="3" a="1"/>
  <c r="E21" i="3" s="1"/>
  <c r="F21" i="3" s="1"/>
  <c r="E11" i="3" a="1"/>
  <c r="E11" i="3" s="1"/>
  <c r="F11" i="3" s="1"/>
  <c r="E30" i="3" a="1"/>
  <c r="E30" i="3" s="1"/>
  <c r="F30" i="3" s="1"/>
  <c r="E20" i="3" a="1"/>
  <c r="E20" i="3" s="1"/>
  <c r="F20" i="3" s="1"/>
  <c r="E29" i="3" a="1"/>
  <c r="E29" i="3" s="1"/>
  <c r="F29" i="3" s="1"/>
  <c r="E19" i="3" a="1"/>
  <c r="E19" i="3" s="1"/>
  <c r="F19" i="3" s="1"/>
  <c r="E28" i="3" a="1"/>
  <c r="E28" i="3" s="1"/>
  <c r="F28" i="3" s="1"/>
  <c r="E18" i="3" a="1"/>
  <c r="E18" i="3" s="1"/>
  <c r="F18" i="3" s="1"/>
  <c r="E27" i="3" a="1"/>
  <c r="E27" i="3" s="1"/>
  <c r="F27" i="3" s="1"/>
  <c r="E17" i="3" a="1"/>
  <c r="E17" i="3" s="1"/>
  <c r="F17" i="3" s="1"/>
  <c r="E26" i="3" a="1"/>
  <c r="E26" i="3" s="1"/>
  <c r="F26" i="3" s="1"/>
  <c r="E16" i="3" a="1"/>
  <c r="E16" i="3" s="1"/>
  <c r="F16" i="3" s="1"/>
  <c r="E25" i="3" a="1"/>
  <c r="E25" i="3" s="1"/>
  <c r="F25" i="3" s="1"/>
  <c r="E15" i="3" a="1"/>
  <c r="E15" i="3" s="1"/>
  <c r="F15" i="3" s="1"/>
  <c r="E24" i="3" a="1"/>
  <c r="E24" i="3" s="1"/>
  <c r="F24" i="3" s="1"/>
  <c r="E14" i="3" a="1"/>
  <c r="E14" i="3" s="1"/>
  <c r="F14" i="3" s="1"/>
  <c r="E10" i="3" a="1"/>
  <c r="E10" i="3" s="1"/>
  <c r="F10" i="3" s="1"/>
  <c r="E23" i="3" a="1"/>
  <c r="E23" i="3" s="1"/>
  <c r="E13" i="3" a="1"/>
  <c r="E13" i="3" s="1"/>
  <c r="E32" i="3" a="1"/>
  <c r="E32" i="3" s="1"/>
  <c r="F32" i="3" s="1"/>
  <c r="E22" i="3" a="1"/>
  <c r="E22" i="3" s="1"/>
  <c r="H85" i="3" a="1"/>
  <c r="H85" i="3" s="1"/>
  <c r="G85" i="3" s="1"/>
  <c r="H82" i="3" a="1"/>
  <c r="H82" i="3" s="1"/>
  <c r="G82" i="3" s="1"/>
  <c r="H67" i="3" a="1"/>
  <c r="H67" i="3" s="1"/>
  <c r="G67" i="3" s="1"/>
  <c r="H76" i="3" a="1"/>
  <c r="H76" i="3" s="1"/>
  <c r="G76" i="3" s="1"/>
  <c r="H77" i="3" a="1"/>
  <c r="H77" i="3" s="1"/>
  <c r="G77" i="3" s="1"/>
  <c r="H68" i="3" a="1"/>
  <c r="H68" i="3" s="1"/>
  <c r="G68" i="3" s="1"/>
  <c r="H78" i="3" a="1"/>
  <c r="H78" i="3" s="1"/>
  <c r="G78" i="3" s="1"/>
  <c r="H69" i="3" a="1"/>
  <c r="H69" i="3" s="1"/>
  <c r="G69" i="3" s="1"/>
  <c r="H79" i="3" a="1"/>
  <c r="H79" i="3" s="1"/>
  <c r="G79" i="3" s="1"/>
  <c r="H70" i="3" a="1"/>
  <c r="H70" i="3" s="1"/>
  <c r="G70" i="3" s="1"/>
  <c r="H80" i="3" a="1"/>
  <c r="H80" i="3" s="1"/>
  <c r="G80" i="3" s="1"/>
  <c r="H71" i="3" a="1"/>
  <c r="H71" i="3" s="1"/>
  <c r="G71" i="3" s="1"/>
  <c r="H81" i="3" a="1"/>
  <c r="H81" i="3" s="1"/>
  <c r="G81" i="3" s="1"/>
  <c r="H73" i="3" a="1"/>
  <c r="H73" i="3" s="1"/>
  <c r="G73" i="3" s="1"/>
  <c r="H83" i="3" a="1"/>
  <c r="H83" i="3" s="1"/>
  <c r="G83" i="3" s="1"/>
  <c r="H72" i="3" a="1"/>
  <c r="H72" i="3" s="1"/>
  <c r="G72" i="3" s="1"/>
  <c r="H74" i="3" a="1"/>
  <c r="H74" i="3" s="1"/>
  <c r="G74" i="3" s="1"/>
  <c r="H84" i="3" a="1"/>
  <c r="H84" i="3" s="1"/>
  <c r="G84" i="3" s="1"/>
  <c r="H66" i="3" a="1"/>
  <c r="H66" i="3" s="1"/>
  <c r="G66" i="3" s="1"/>
  <c r="H75" i="3" a="1"/>
  <c r="H75" i="3" s="1"/>
  <c r="G75" i="3" s="1"/>
  <c r="H30" i="3" a="1"/>
  <c r="H30" i="3" s="1"/>
  <c r="H29" i="3" a="1"/>
  <c r="H29" i="3" s="1"/>
  <c r="H22" i="3" a="1"/>
  <c r="H22" i="3" s="1"/>
  <c r="H13" i="3" a="1"/>
  <c r="H13" i="3" s="1"/>
  <c r="H21" i="3" a="1"/>
  <c r="H21" i="3" s="1"/>
  <c r="H31" i="3" a="1"/>
  <c r="H31" i="3" s="1"/>
  <c r="H14" i="3" a="1"/>
  <c r="H14" i="3" s="1"/>
  <c r="H20" i="3" a="1"/>
  <c r="H20" i="3" s="1"/>
  <c r="H19" i="3" a="1"/>
  <c r="H19" i="3" s="1"/>
  <c r="H11" i="3" a="1"/>
  <c r="H11" i="3" s="1"/>
  <c r="H25" i="3" a="1"/>
  <c r="H25" i="3" s="1"/>
  <c r="H17" i="3" a="1"/>
  <c r="H17" i="3" s="1"/>
  <c r="H12" i="3" a="1"/>
  <c r="H12" i="3" s="1"/>
  <c r="H27" i="3" a="1"/>
  <c r="H27" i="3" s="1"/>
  <c r="H26" i="3" a="1"/>
  <c r="H26" i="3" s="1"/>
  <c r="H24" i="3" a="1"/>
  <c r="H24" i="3" s="1"/>
  <c r="H16" i="3" a="1"/>
  <c r="H16" i="3" s="1"/>
  <c r="H28" i="3" a="1"/>
  <c r="H28" i="3" s="1"/>
  <c r="H18" i="3" a="1"/>
  <c r="H18" i="3" s="1"/>
  <c r="H32" i="3" a="1"/>
  <c r="H32" i="3" s="1"/>
  <c r="H23" i="3" a="1"/>
  <c r="H23" i="3" s="1"/>
  <c r="H15" i="3" a="1"/>
  <c r="H15" i="3" s="1"/>
  <c r="H10" i="3" a="1"/>
  <c r="H10" i="3" s="1"/>
  <c r="G22" i="5" l="1"/>
  <c r="G20" i="5"/>
  <c r="G32" i="5"/>
  <c r="G16" i="5"/>
  <c r="G29" i="5"/>
  <c r="G12" i="5"/>
  <c r="G26" i="5"/>
  <c r="G31" i="5"/>
  <c r="G30" i="5"/>
  <c r="G17" i="5"/>
  <c r="G14" i="5"/>
  <c r="G19" i="5"/>
  <c r="G21" i="5"/>
  <c r="H66" i="5" a="1"/>
  <c r="H66" i="5" s="1"/>
  <c r="G66" i="5" s="1"/>
  <c r="G24" i="5"/>
  <c r="G10" i="5"/>
  <c r="G11" i="5"/>
  <c r="F13" i="3"/>
  <c r="G13" i="3" s="1"/>
  <c r="F23" i="3"/>
  <c r="G23" i="3" s="1"/>
  <c r="G25" i="3"/>
  <c r="F22" i="3"/>
  <c r="G22" i="3" s="1"/>
  <c r="G29" i="3"/>
  <c r="G32" i="3"/>
  <c r="G16" i="3"/>
  <c r="G20" i="3"/>
  <c r="G30" i="3"/>
  <c r="G24" i="3"/>
  <c r="G10" i="3"/>
  <c r="G15" i="3"/>
  <c r="G31" i="3"/>
  <c r="G27" i="3"/>
  <c r="G14" i="3"/>
  <c r="G12" i="3"/>
  <c r="G17" i="3"/>
  <c r="G28" i="3"/>
  <c r="G18" i="3"/>
  <c r="G11" i="3"/>
  <c r="G21" i="3"/>
  <c r="G19" i="3"/>
  <c r="G26" i="3"/>
  <c r="AH122" i="5" l="1" a="1"/>
  <c r="AH122" i="5" s="1"/>
  <c r="I120" i="5" a="1"/>
  <c r="H93" i="5" a="1"/>
  <c r="H93" i="5" s="1"/>
  <c r="G122" i="5" a="1"/>
  <c r="I37" i="5" a="1"/>
  <c r="G39" i="5" a="1"/>
  <c r="I120" i="3" a="1"/>
  <c r="I37" i="3" a="1"/>
  <c r="G122" i="3" a="1"/>
  <c r="G39" i="3" a="1"/>
  <c r="AA38" i="5" l="1"/>
  <c r="Q38" i="5"/>
  <c r="AB38" i="5"/>
  <c r="P38" i="5"/>
  <c r="Z38" i="5"/>
  <c r="O38" i="5"/>
  <c r="I37" i="5"/>
  <c r="I38" i="5" s="1"/>
  <c r="Y38" i="5"/>
  <c r="N38" i="5"/>
  <c r="M38" i="5"/>
  <c r="X38" i="5"/>
  <c r="W38" i="5"/>
  <c r="L38" i="5"/>
  <c r="V38" i="5"/>
  <c r="K38" i="5"/>
  <c r="R38" i="5"/>
  <c r="U38" i="5"/>
  <c r="J38" i="5"/>
  <c r="S38" i="5"/>
  <c r="T38" i="5"/>
  <c r="AB121" i="5"/>
  <c r="R121" i="5"/>
  <c r="I120" i="5"/>
  <c r="I121" i="5" s="1"/>
  <c r="AA121" i="5"/>
  <c r="Q121" i="5"/>
  <c r="Z121" i="5"/>
  <c r="P121" i="5"/>
  <c r="Y121" i="5"/>
  <c r="O121" i="5"/>
  <c r="X121" i="5"/>
  <c r="N121" i="5"/>
  <c r="W121" i="5"/>
  <c r="M121" i="5"/>
  <c r="V121" i="5"/>
  <c r="L121" i="5"/>
  <c r="S121" i="5"/>
  <c r="U121" i="5"/>
  <c r="T121" i="5"/>
  <c r="K121" i="5"/>
  <c r="J121" i="5"/>
  <c r="H56" i="5"/>
  <c r="H51" i="5"/>
  <c r="H41" i="5"/>
  <c r="H57" i="5"/>
  <c r="H54" i="5"/>
  <c r="H44" i="5"/>
  <c r="H47" i="5"/>
  <c r="H50" i="5"/>
  <c r="H58" i="5"/>
  <c r="H53" i="5"/>
  <c r="H46" i="5"/>
  <c r="H49" i="5"/>
  <c r="H52" i="5"/>
  <c r="H43" i="5"/>
  <c r="H42" i="5"/>
  <c r="H55" i="5"/>
  <c r="H48" i="5"/>
  <c r="H45" i="5"/>
  <c r="H40" i="5"/>
  <c r="G39" i="5"/>
  <c r="H39" i="5" s="1"/>
  <c r="H135" i="5"/>
  <c r="H125" i="5"/>
  <c r="H138" i="5"/>
  <c r="H128" i="5"/>
  <c r="H141" i="5"/>
  <c r="H131" i="5"/>
  <c r="H136" i="5"/>
  <c r="H126" i="5"/>
  <c r="H127" i="5"/>
  <c r="H139" i="5"/>
  <c r="H137" i="5"/>
  <c r="H132" i="5"/>
  <c r="H130" i="5"/>
  <c r="H123" i="5"/>
  <c r="H140" i="5"/>
  <c r="H133" i="5"/>
  <c r="H134" i="5"/>
  <c r="H129" i="5"/>
  <c r="G122" i="5"/>
  <c r="H122" i="5" s="1"/>
  <c r="H124" i="5"/>
  <c r="G39" i="3"/>
  <c r="G122" i="3"/>
  <c r="I37" i="3"/>
  <c r="I120" i="3"/>
  <c r="S39" i="5" l="1" a="1"/>
  <c r="S39" i="5" s="1"/>
  <c r="M39" i="5" a="1"/>
  <c r="M39" i="5" s="1"/>
  <c r="X39" i="5" a="1"/>
  <c r="X39" i="5" s="1"/>
  <c r="R39" i="5" a="1"/>
  <c r="R39" i="5" s="1"/>
  <c r="Z39" i="5" a="1"/>
  <c r="Z39" i="5" s="1"/>
  <c r="Q39" i="5" a="1"/>
  <c r="Q39" i="5" s="1"/>
  <c r="W39" i="5" a="1"/>
  <c r="W39" i="5" s="1"/>
  <c r="K39" i="5" a="1"/>
  <c r="K39" i="5" s="1"/>
  <c r="I39" i="5" a="1"/>
  <c r="I39" i="5" s="1"/>
  <c r="Y39" i="5" a="1"/>
  <c r="Y39" i="5" s="1"/>
  <c r="L39" i="5" a="1"/>
  <c r="L39" i="5" s="1"/>
  <c r="U39" i="5" a="1"/>
  <c r="U39" i="5" s="1"/>
  <c r="AA39" i="5" a="1"/>
  <c r="AA39" i="5" s="1"/>
  <c r="J39" i="5" a="1"/>
  <c r="J39" i="5" s="1"/>
  <c r="O39" i="5" a="1"/>
  <c r="O39" i="5" s="1"/>
  <c r="T39" i="5" a="1"/>
  <c r="T39" i="5" s="1"/>
  <c r="P39" i="5" a="1"/>
  <c r="P39" i="5" s="1"/>
  <c r="AB39" i="5" a="1"/>
  <c r="AB39" i="5" s="1"/>
  <c r="N39" i="5" a="1"/>
  <c r="N39" i="5" s="1"/>
  <c r="V39" i="5" a="1"/>
  <c r="V39" i="5" s="1"/>
  <c r="P53" i="5" a="1"/>
  <c r="P53" i="5" s="1"/>
  <c r="I53" i="5" a="1"/>
  <c r="I53" i="5" s="1"/>
  <c r="M53" i="5" a="1"/>
  <c r="M53" i="5" s="1"/>
  <c r="V53" i="5" a="1"/>
  <c r="V53" i="5" s="1"/>
  <c r="Z53" i="5" a="1"/>
  <c r="Z53" i="5" s="1"/>
  <c r="Y53" i="5" a="1"/>
  <c r="Y53" i="5" s="1"/>
  <c r="Q53" i="5" a="1"/>
  <c r="Q53" i="5" s="1"/>
  <c r="T53" i="5" a="1"/>
  <c r="T53" i="5" s="1"/>
  <c r="L53" i="5" a="1"/>
  <c r="L53" i="5" s="1"/>
  <c r="U53" i="5" a="1"/>
  <c r="U53" i="5" s="1"/>
  <c r="O53" i="5" a="1"/>
  <c r="O53" i="5" s="1"/>
  <c r="J53" i="5" a="1"/>
  <c r="J53" i="5" s="1"/>
  <c r="K53" i="5" a="1"/>
  <c r="K53" i="5" s="1"/>
  <c r="X53" i="5" a="1"/>
  <c r="X53" i="5" s="1"/>
  <c r="AB53" i="5" a="1"/>
  <c r="AB53" i="5" s="1"/>
  <c r="AA53" i="5" a="1"/>
  <c r="AA53" i="5" s="1"/>
  <c r="S53" i="5" a="1"/>
  <c r="S53" i="5" s="1"/>
  <c r="W53" i="5" a="1"/>
  <c r="W53" i="5" s="1"/>
  <c r="N53" i="5" a="1"/>
  <c r="N53" i="5" s="1"/>
  <c r="R53" i="5" a="1"/>
  <c r="R53" i="5" s="1"/>
  <c r="I45" i="5" a="1"/>
  <c r="I45" i="5" s="1"/>
  <c r="R45" i="5" a="1"/>
  <c r="R45" i="5" s="1"/>
  <c r="AB45" i="5" a="1"/>
  <c r="AB45" i="5" s="1"/>
  <c r="V45" i="5" a="1"/>
  <c r="V45" i="5" s="1"/>
  <c r="W45" i="5" a="1"/>
  <c r="W45" i="5" s="1"/>
  <c r="Q45" i="5" a="1"/>
  <c r="Q45" i="5" s="1"/>
  <c r="L45" i="5" a="1"/>
  <c r="L45" i="5" s="1"/>
  <c r="Z45" i="5" a="1"/>
  <c r="Z45" i="5" s="1"/>
  <c r="Y45" i="5" a="1"/>
  <c r="Y45" i="5" s="1"/>
  <c r="P45" i="5" a="1"/>
  <c r="P45" i="5" s="1"/>
  <c r="U45" i="5" a="1"/>
  <c r="U45" i="5" s="1"/>
  <c r="T45" i="5" a="1"/>
  <c r="T45" i="5" s="1"/>
  <c r="S45" i="5" a="1"/>
  <c r="S45" i="5" s="1"/>
  <c r="O45" i="5" a="1"/>
  <c r="O45" i="5" s="1"/>
  <c r="J45" i="5" a="1"/>
  <c r="J45" i="5" s="1"/>
  <c r="X45" i="5" a="1"/>
  <c r="X45" i="5" s="1"/>
  <c r="N45" i="5" a="1"/>
  <c r="N45" i="5" s="1"/>
  <c r="M45" i="5" a="1"/>
  <c r="M45" i="5" s="1"/>
  <c r="K45" i="5" a="1"/>
  <c r="K45" i="5" s="1"/>
  <c r="AA45" i="5" a="1"/>
  <c r="AA45" i="5" s="1"/>
  <c r="U47" i="5" a="1"/>
  <c r="U47" i="5" s="1"/>
  <c r="W47" i="5" a="1"/>
  <c r="W47" i="5" s="1"/>
  <c r="V47" i="5" a="1"/>
  <c r="V47" i="5" s="1"/>
  <c r="R47" i="5" a="1"/>
  <c r="R47" i="5" s="1"/>
  <c r="Q47" i="5" a="1"/>
  <c r="Q47" i="5" s="1"/>
  <c r="M47" i="5" a="1"/>
  <c r="M47" i="5" s="1"/>
  <c r="L47" i="5" a="1"/>
  <c r="L47" i="5" s="1"/>
  <c r="Y47" i="5" a="1"/>
  <c r="Y47" i="5" s="1"/>
  <c r="X47" i="5" a="1"/>
  <c r="X47" i="5" s="1"/>
  <c r="P47" i="5" a="1"/>
  <c r="P47" i="5" s="1"/>
  <c r="K47" i="5" a="1"/>
  <c r="K47" i="5" s="1"/>
  <c r="Z47" i="5" a="1"/>
  <c r="Z47" i="5" s="1"/>
  <c r="S47" i="5" a="1"/>
  <c r="S47" i="5" s="1"/>
  <c r="J47" i="5" a="1"/>
  <c r="J47" i="5" s="1"/>
  <c r="N47" i="5" a="1"/>
  <c r="N47" i="5" s="1"/>
  <c r="I47" i="5" a="1"/>
  <c r="I47" i="5" s="1"/>
  <c r="T47" i="5" a="1"/>
  <c r="T47" i="5" s="1"/>
  <c r="AB47" i="5" a="1"/>
  <c r="AB47" i="5" s="1"/>
  <c r="AA47" i="5" a="1"/>
  <c r="AA47" i="5" s="1"/>
  <c r="O47" i="5" a="1"/>
  <c r="O47" i="5" s="1"/>
  <c r="V44" i="5" a="1"/>
  <c r="V44" i="5" s="1"/>
  <c r="M44" i="5" a="1"/>
  <c r="M44" i="5" s="1"/>
  <c r="S44" i="5" a="1"/>
  <c r="S44" i="5" s="1"/>
  <c r="N44" i="5" a="1"/>
  <c r="N44" i="5" s="1"/>
  <c r="I44" i="5" a="1"/>
  <c r="I44" i="5" s="1"/>
  <c r="R44" i="5" a="1"/>
  <c r="R44" i="5" s="1"/>
  <c r="O44" i="5" a="1"/>
  <c r="O44" i="5" s="1"/>
  <c r="J44" i="5" a="1"/>
  <c r="J44" i="5" s="1"/>
  <c r="AA44" i="5" a="1"/>
  <c r="AA44" i="5" s="1"/>
  <c r="W44" i="5" a="1"/>
  <c r="W44" i="5" s="1"/>
  <c r="AB44" i="5" a="1"/>
  <c r="AB44" i="5" s="1"/>
  <c r="Z44" i="5" a="1"/>
  <c r="Z44" i="5" s="1"/>
  <c r="U44" i="5" a="1"/>
  <c r="U44" i="5" s="1"/>
  <c r="P44" i="5" a="1"/>
  <c r="P44" i="5" s="1"/>
  <c r="T44" i="5" a="1"/>
  <c r="T44" i="5" s="1"/>
  <c r="Y44" i="5" a="1"/>
  <c r="Y44" i="5" s="1"/>
  <c r="X44" i="5" a="1"/>
  <c r="X44" i="5" s="1"/>
  <c r="K44" i="5" a="1"/>
  <c r="K44" i="5" s="1"/>
  <c r="L44" i="5" a="1"/>
  <c r="L44" i="5" s="1"/>
  <c r="Q44" i="5" a="1"/>
  <c r="Q44" i="5" s="1"/>
  <c r="P42" i="5" a="1"/>
  <c r="P42" i="5" s="1"/>
  <c r="J42" i="5" a="1"/>
  <c r="J42" i="5" s="1"/>
  <c r="W42" i="5" a="1"/>
  <c r="W42" i="5" s="1"/>
  <c r="X42" i="5" a="1"/>
  <c r="X42" i="5" s="1"/>
  <c r="U42" i="5" a="1"/>
  <c r="U42" i="5" s="1"/>
  <c r="Z42" i="5" a="1"/>
  <c r="Z42" i="5" s="1"/>
  <c r="K42" i="5" a="1"/>
  <c r="K42" i="5" s="1"/>
  <c r="AA42" i="5" a="1"/>
  <c r="AA42" i="5" s="1"/>
  <c r="Y42" i="5" a="1"/>
  <c r="Y42" i="5" s="1"/>
  <c r="R42" i="5" a="1"/>
  <c r="R42" i="5" s="1"/>
  <c r="V42" i="5" a="1"/>
  <c r="V42" i="5" s="1"/>
  <c r="AB42" i="5" a="1"/>
  <c r="AB42" i="5" s="1"/>
  <c r="Q42" i="5" a="1"/>
  <c r="Q42" i="5" s="1"/>
  <c r="O42" i="5" a="1"/>
  <c r="O42" i="5" s="1"/>
  <c r="T42" i="5" a="1"/>
  <c r="T42" i="5" s="1"/>
  <c r="S42" i="5" a="1"/>
  <c r="S42" i="5" s="1"/>
  <c r="M42" i="5" a="1"/>
  <c r="M42" i="5" s="1"/>
  <c r="L42" i="5" a="1"/>
  <c r="L42" i="5" s="1"/>
  <c r="I42" i="5" a="1"/>
  <c r="I42" i="5" s="1"/>
  <c r="N42" i="5" a="1"/>
  <c r="N42" i="5" s="1"/>
  <c r="O54" i="5" a="1"/>
  <c r="O54" i="5" s="1"/>
  <c r="S54" i="5" a="1"/>
  <c r="S54" i="5" s="1"/>
  <c r="N54" i="5" a="1"/>
  <c r="N54" i="5" s="1"/>
  <c r="AB54" i="5" a="1"/>
  <c r="AB54" i="5" s="1"/>
  <c r="I54" i="5" a="1"/>
  <c r="I54" i="5" s="1"/>
  <c r="W54" i="5" a="1"/>
  <c r="W54" i="5" s="1"/>
  <c r="AA54" i="5" a="1"/>
  <c r="AA54" i="5" s="1"/>
  <c r="Y54" i="5" a="1"/>
  <c r="Y54" i="5" s="1"/>
  <c r="R54" i="5" a="1"/>
  <c r="R54" i="5" s="1"/>
  <c r="V54" i="5" a="1"/>
  <c r="V54" i="5" s="1"/>
  <c r="M54" i="5" a="1"/>
  <c r="M54" i="5" s="1"/>
  <c r="Q54" i="5" a="1"/>
  <c r="Q54" i="5" s="1"/>
  <c r="U54" i="5" a="1"/>
  <c r="U54" i="5" s="1"/>
  <c r="L54" i="5" a="1"/>
  <c r="L54" i="5" s="1"/>
  <c r="T54" i="5" a="1"/>
  <c r="T54" i="5" s="1"/>
  <c r="J54" i="5" a="1"/>
  <c r="J54" i="5" s="1"/>
  <c r="Z54" i="5" a="1"/>
  <c r="Z54" i="5" s="1"/>
  <c r="P54" i="5" a="1"/>
  <c r="P54" i="5" s="1"/>
  <c r="X54" i="5" a="1"/>
  <c r="X54" i="5" s="1"/>
  <c r="K54" i="5" a="1"/>
  <c r="K54" i="5" s="1"/>
  <c r="R58" i="5" a="1"/>
  <c r="R58" i="5" s="1"/>
  <c r="Y58" i="5" a="1"/>
  <c r="Y58" i="5" s="1"/>
  <c r="P58" i="5" a="1"/>
  <c r="P58" i="5" s="1"/>
  <c r="AA58" i="5" a="1"/>
  <c r="AA58" i="5" s="1"/>
  <c r="U58" i="5" a="1"/>
  <c r="U58" i="5" s="1"/>
  <c r="T58" i="5" a="1"/>
  <c r="T58" i="5" s="1"/>
  <c r="I58" i="5" a="1"/>
  <c r="I58" i="5" s="1"/>
  <c r="O58" i="5" a="1"/>
  <c r="O58" i="5" s="1"/>
  <c r="N58" i="5" a="1"/>
  <c r="N58" i="5" s="1"/>
  <c r="X58" i="5" a="1"/>
  <c r="X58" i="5" s="1"/>
  <c r="J58" i="5" a="1"/>
  <c r="J58" i="5" s="1"/>
  <c r="Z58" i="5" a="1"/>
  <c r="Z58" i="5" s="1"/>
  <c r="S58" i="5" a="1"/>
  <c r="S58" i="5" s="1"/>
  <c r="L58" i="5" a="1"/>
  <c r="L58" i="5" s="1"/>
  <c r="M58" i="5" a="1"/>
  <c r="M58" i="5" s="1"/>
  <c r="W58" i="5" a="1"/>
  <c r="W58" i="5" s="1"/>
  <c r="Q58" i="5" a="1"/>
  <c r="Q58" i="5" s="1"/>
  <c r="K58" i="5" a="1"/>
  <c r="K58" i="5" s="1"/>
  <c r="AB58" i="5" a="1"/>
  <c r="AB58" i="5" s="1"/>
  <c r="V58" i="5" a="1"/>
  <c r="V58" i="5" s="1"/>
  <c r="Z50" i="5" a="1"/>
  <c r="Z50" i="5" s="1"/>
  <c r="J50" i="5" a="1"/>
  <c r="J50" i="5" s="1"/>
  <c r="S50" i="5" a="1"/>
  <c r="S50" i="5" s="1"/>
  <c r="AB50" i="5" a="1"/>
  <c r="AB50" i="5" s="1"/>
  <c r="N50" i="5" a="1"/>
  <c r="N50" i="5" s="1"/>
  <c r="W50" i="5" a="1"/>
  <c r="W50" i="5" s="1"/>
  <c r="I50" i="5" a="1"/>
  <c r="I50" i="5" s="1"/>
  <c r="R50" i="5" a="1"/>
  <c r="R50" i="5" s="1"/>
  <c r="M50" i="5" a="1"/>
  <c r="M50" i="5" s="1"/>
  <c r="U50" i="5" a="1"/>
  <c r="U50" i="5" s="1"/>
  <c r="AA50" i="5" a="1"/>
  <c r="AA50" i="5" s="1"/>
  <c r="K50" i="5" a="1"/>
  <c r="K50" i="5" s="1"/>
  <c r="V50" i="5" a="1"/>
  <c r="V50" i="5" s="1"/>
  <c r="L50" i="5" a="1"/>
  <c r="L50" i="5" s="1"/>
  <c r="Q50" i="5" a="1"/>
  <c r="Q50" i="5" s="1"/>
  <c r="P50" i="5" a="1"/>
  <c r="P50" i="5" s="1"/>
  <c r="Y50" i="5" a="1"/>
  <c r="Y50" i="5" s="1"/>
  <c r="T50" i="5" a="1"/>
  <c r="T50" i="5" s="1"/>
  <c r="O50" i="5" a="1"/>
  <c r="O50" i="5" s="1"/>
  <c r="X50" i="5" a="1"/>
  <c r="X50" i="5" s="1"/>
  <c r="S48" i="5" a="1"/>
  <c r="S48" i="5" s="1"/>
  <c r="O48" i="5" a="1"/>
  <c r="O48" i="5" s="1"/>
  <c r="AB48" i="5" a="1"/>
  <c r="AB48" i="5" s="1"/>
  <c r="W48" i="5" a="1"/>
  <c r="W48" i="5" s="1"/>
  <c r="J48" i="5" a="1"/>
  <c r="J48" i="5" s="1"/>
  <c r="R48" i="5" a="1"/>
  <c r="R48" i="5" s="1"/>
  <c r="AA48" i="5" a="1"/>
  <c r="AA48" i="5" s="1"/>
  <c r="M48" i="5" a="1"/>
  <c r="M48" i="5" s="1"/>
  <c r="V48" i="5" a="1"/>
  <c r="V48" i="5" s="1"/>
  <c r="Z48" i="5" a="1"/>
  <c r="Z48" i="5" s="1"/>
  <c r="N48" i="5" a="1"/>
  <c r="N48" i="5" s="1"/>
  <c r="Q48" i="5" a="1"/>
  <c r="Q48" i="5" s="1"/>
  <c r="U48" i="5" a="1"/>
  <c r="U48" i="5" s="1"/>
  <c r="K48" i="5" a="1"/>
  <c r="K48" i="5" s="1"/>
  <c r="L48" i="5" a="1"/>
  <c r="L48" i="5" s="1"/>
  <c r="P48" i="5" a="1"/>
  <c r="P48" i="5" s="1"/>
  <c r="Y48" i="5" a="1"/>
  <c r="Y48" i="5" s="1"/>
  <c r="I48" i="5" a="1"/>
  <c r="I48" i="5" s="1"/>
  <c r="X48" i="5" a="1"/>
  <c r="X48" i="5" s="1"/>
  <c r="T48" i="5" a="1"/>
  <c r="T48" i="5" s="1"/>
  <c r="L55" i="5" a="1"/>
  <c r="L55" i="5" s="1"/>
  <c r="V55" i="5" a="1"/>
  <c r="V55" i="5" s="1"/>
  <c r="I55" i="5" a="1"/>
  <c r="I55" i="5" s="1"/>
  <c r="N55" i="5" a="1"/>
  <c r="N55" i="5" s="1"/>
  <c r="K55" i="5" a="1"/>
  <c r="K55" i="5" s="1"/>
  <c r="R55" i="5" a="1"/>
  <c r="R55" i="5" s="1"/>
  <c r="Y55" i="5" a="1"/>
  <c r="Y55" i="5" s="1"/>
  <c r="T55" i="5" a="1"/>
  <c r="T55" i="5" s="1"/>
  <c r="AB55" i="5" a="1"/>
  <c r="AB55" i="5" s="1"/>
  <c r="AA55" i="5" a="1"/>
  <c r="AA55" i="5" s="1"/>
  <c r="U55" i="5" a="1"/>
  <c r="U55" i="5" s="1"/>
  <c r="S55" i="5" a="1"/>
  <c r="S55" i="5" s="1"/>
  <c r="O55" i="5" a="1"/>
  <c r="O55" i="5" s="1"/>
  <c r="Q55" i="5" a="1"/>
  <c r="Q55" i="5" s="1"/>
  <c r="P55" i="5" a="1"/>
  <c r="P55" i="5" s="1"/>
  <c r="J55" i="5" a="1"/>
  <c r="J55" i="5" s="1"/>
  <c r="X55" i="5" a="1"/>
  <c r="X55" i="5" s="1"/>
  <c r="M55" i="5" a="1"/>
  <c r="M55" i="5" s="1"/>
  <c r="W55" i="5" a="1"/>
  <c r="W55" i="5" s="1"/>
  <c r="Z55" i="5" a="1"/>
  <c r="Z55" i="5" s="1"/>
  <c r="S43" i="5" a="1"/>
  <c r="S43" i="5" s="1"/>
  <c r="K43" i="5" a="1"/>
  <c r="K43" i="5" s="1"/>
  <c r="AA43" i="5" a="1"/>
  <c r="AA43" i="5" s="1"/>
  <c r="M43" i="5" a="1"/>
  <c r="M43" i="5" s="1"/>
  <c r="N43" i="5" a="1"/>
  <c r="N43" i="5" s="1"/>
  <c r="L43" i="5" a="1"/>
  <c r="L43" i="5" s="1"/>
  <c r="Z43" i="5" a="1"/>
  <c r="Z43" i="5" s="1"/>
  <c r="Y43" i="5" a="1"/>
  <c r="Y43" i="5" s="1"/>
  <c r="Q43" i="5" a="1"/>
  <c r="Q43" i="5" s="1"/>
  <c r="T43" i="5" a="1"/>
  <c r="T43" i="5" s="1"/>
  <c r="I43" i="5" a="1"/>
  <c r="I43" i="5" s="1"/>
  <c r="O43" i="5" a="1"/>
  <c r="O43" i="5" s="1"/>
  <c r="X43" i="5" a="1"/>
  <c r="X43" i="5" s="1"/>
  <c r="U43" i="5" a="1"/>
  <c r="U43" i="5" s="1"/>
  <c r="J43" i="5" a="1"/>
  <c r="J43" i="5" s="1"/>
  <c r="AB43" i="5" a="1"/>
  <c r="AB43" i="5" s="1"/>
  <c r="W43" i="5" a="1"/>
  <c r="W43" i="5" s="1"/>
  <c r="P43" i="5" a="1"/>
  <c r="P43" i="5" s="1"/>
  <c r="R43" i="5" a="1"/>
  <c r="R43" i="5" s="1"/>
  <c r="V43" i="5" a="1"/>
  <c r="V43" i="5" s="1"/>
  <c r="AA57" i="5" a="1"/>
  <c r="AA57" i="5" s="1"/>
  <c r="V57" i="5" a="1"/>
  <c r="V57" i="5" s="1"/>
  <c r="W57" i="5" a="1"/>
  <c r="W57" i="5" s="1"/>
  <c r="Q57" i="5" a="1"/>
  <c r="Q57" i="5" s="1"/>
  <c r="Z57" i="5" a="1"/>
  <c r="Z57" i="5" s="1"/>
  <c r="M57" i="5" a="1"/>
  <c r="M57" i="5" s="1"/>
  <c r="K57" i="5" a="1"/>
  <c r="K57" i="5" s="1"/>
  <c r="O57" i="5" a="1"/>
  <c r="O57" i="5" s="1"/>
  <c r="L57" i="5" a="1"/>
  <c r="L57" i="5" s="1"/>
  <c r="T57" i="5" a="1"/>
  <c r="T57" i="5" s="1"/>
  <c r="I57" i="5" a="1"/>
  <c r="I57" i="5" s="1"/>
  <c r="U57" i="5" a="1"/>
  <c r="U57" i="5" s="1"/>
  <c r="Y57" i="5" a="1"/>
  <c r="Y57" i="5" s="1"/>
  <c r="J57" i="5" a="1"/>
  <c r="J57" i="5" s="1"/>
  <c r="S57" i="5" a="1"/>
  <c r="S57" i="5" s="1"/>
  <c r="X57" i="5" a="1"/>
  <c r="X57" i="5" s="1"/>
  <c r="P57" i="5" a="1"/>
  <c r="P57" i="5" s="1"/>
  <c r="R57" i="5" a="1"/>
  <c r="R57" i="5" s="1"/>
  <c r="N57" i="5" a="1"/>
  <c r="N57" i="5" s="1"/>
  <c r="AB57" i="5" a="1"/>
  <c r="AB57" i="5" s="1"/>
  <c r="X52" i="5" a="1"/>
  <c r="X52" i="5" s="1"/>
  <c r="S52" i="5" a="1"/>
  <c r="S52" i="5" s="1"/>
  <c r="N52" i="5" a="1"/>
  <c r="N52" i="5" s="1"/>
  <c r="AB52" i="5" a="1"/>
  <c r="AB52" i="5" s="1"/>
  <c r="AA52" i="5" a="1"/>
  <c r="AA52" i="5" s="1"/>
  <c r="I52" i="5" a="1"/>
  <c r="I52" i="5" s="1"/>
  <c r="R52" i="5" a="1"/>
  <c r="R52" i="5" s="1"/>
  <c r="V52" i="5" a="1"/>
  <c r="V52" i="5" s="1"/>
  <c r="Q52" i="5" a="1"/>
  <c r="Q52" i="5" s="1"/>
  <c r="Z52" i="5" a="1"/>
  <c r="Z52" i="5" s="1"/>
  <c r="P52" i="5" a="1"/>
  <c r="P52" i="5" s="1"/>
  <c r="T52" i="5" a="1"/>
  <c r="T52" i="5" s="1"/>
  <c r="M52" i="5" a="1"/>
  <c r="M52" i="5" s="1"/>
  <c r="L52" i="5" a="1"/>
  <c r="L52" i="5" s="1"/>
  <c r="U52" i="5" a="1"/>
  <c r="U52" i="5" s="1"/>
  <c r="Y52" i="5" a="1"/>
  <c r="Y52" i="5" s="1"/>
  <c r="W52" i="5" a="1"/>
  <c r="W52" i="5" s="1"/>
  <c r="K52" i="5" a="1"/>
  <c r="K52" i="5" s="1"/>
  <c r="O52" i="5" a="1"/>
  <c r="O52" i="5" s="1"/>
  <c r="J52" i="5" a="1"/>
  <c r="J52" i="5" s="1"/>
  <c r="Y41" i="5" a="1"/>
  <c r="Y41" i="5" s="1"/>
  <c r="L41" i="5" a="1"/>
  <c r="L41" i="5" s="1"/>
  <c r="S41" i="5" a="1"/>
  <c r="S41" i="5" s="1"/>
  <c r="M41" i="5" a="1"/>
  <c r="M41" i="5" s="1"/>
  <c r="Q41" i="5" a="1"/>
  <c r="Q41" i="5" s="1"/>
  <c r="U41" i="5" a="1"/>
  <c r="U41" i="5" s="1"/>
  <c r="V41" i="5" a="1"/>
  <c r="V41" i="5" s="1"/>
  <c r="K41" i="5" a="1"/>
  <c r="K41" i="5" s="1"/>
  <c r="O41" i="5" a="1"/>
  <c r="O41" i="5" s="1"/>
  <c r="I41" i="5" a="1"/>
  <c r="I41" i="5" s="1"/>
  <c r="Z41" i="5" a="1"/>
  <c r="Z41" i="5" s="1"/>
  <c r="AA41" i="5" a="1"/>
  <c r="AA41" i="5" s="1"/>
  <c r="T41" i="5" a="1"/>
  <c r="T41" i="5" s="1"/>
  <c r="P41" i="5" a="1"/>
  <c r="P41" i="5" s="1"/>
  <c r="N41" i="5" a="1"/>
  <c r="N41" i="5" s="1"/>
  <c r="J41" i="5" a="1"/>
  <c r="J41" i="5" s="1"/>
  <c r="X41" i="5" a="1"/>
  <c r="X41" i="5" s="1"/>
  <c r="AB41" i="5" a="1"/>
  <c r="AB41" i="5" s="1"/>
  <c r="W41" i="5" a="1"/>
  <c r="W41" i="5" s="1"/>
  <c r="R41" i="5" a="1"/>
  <c r="R41" i="5" s="1"/>
  <c r="I51" i="5" a="1"/>
  <c r="I51" i="5" s="1"/>
  <c r="M51" i="5" a="1"/>
  <c r="M51" i="5" s="1"/>
  <c r="Z51" i="5" a="1"/>
  <c r="Z51" i="5" s="1"/>
  <c r="AA51" i="5" a="1"/>
  <c r="AA51" i="5" s="1"/>
  <c r="V51" i="5" a="1"/>
  <c r="V51" i="5" s="1"/>
  <c r="U51" i="5" a="1"/>
  <c r="U51" i="5" s="1"/>
  <c r="X51" i="5" a="1"/>
  <c r="X51" i="5" s="1"/>
  <c r="Q51" i="5" a="1"/>
  <c r="Q51" i="5" s="1"/>
  <c r="P51" i="5" a="1"/>
  <c r="P51" i="5" s="1"/>
  <c r="S51" i="5" a="1"/>
  <c r="S51" i="5" s="1"/>
  <c r="L51" i="5" a="1"/>
  <c r="L51" i="5" s="1"/>
  <c r="K51" i="5" a="1"/>
  <c r="K51" i="5" s="1"/>
  <c r="Y51" i="5" a="1"/>
  <c r="Y51" i="5" s="1"/>
  <c r="N51" i="5" a="1"/>
  <c r="N51" i="5" s="1"/>
  <c r="O51" i="5" a="1"/>
  <c r="O51" i="5" s="1"/>
  <c r="T51" i="5" a="1"/>
  <c r="T51" i="5" s="1"/>
  <c r="AB51" i="5" a="1"/>
  <c r="AB51" i="5" s="1"/>
  <c r="W51" i="5" a="1"/>
  <c r="W51" i="5" s="1"/>
  <c r="J51" i="5" a="1"/>
  <c r="J51" i="5" s="1"/>
  <c r="R51" i="5" a="1"/>
  <c r="R51" i="5" s="1"/>
  <c r="V40" i="5" a="1"/>
  <c r="V40" i="5" s="1"/>
  <c r="AB40" i="5" a="1"/>
  <c r="AB40" i="5" s="1"/>
  <c r="P40" i="5" a="1"/>
  <c r="P40" i="5" s="1"/>
  <c r="I40" i="5" a="1"/>
  <c r="I40" i="5" s="1"/>
  <c r="J40" i="5" a="1"/>
  <c r="J40" i="5" s="1"/>
  <c r="Z40" i="5" a="1"/>
  <c r="Z40" i="5" s="1"/>
  <c r="S40" i="5" a="1"/>
  <c r="S40" i="5" s="1"/>
  <c r="M40" i="5" a="1"/>
  <c r="M40" i="5" s="1"/>
  <c r="X40" i="5" a="1"/>
  <c r="X40" i="5" s="1"/>
  <c r="R40" i="5" a="1"/>
  <c r="R40" i="5" s="1"/>
  <c r="W40" i="5" a="1"/>
  <c r="W40" i="5" s="1"/>
  <c r="L40" i="5" a="1"/>
  <c r="L40" i="5" s="1"/>
  <c r="Q40" i="5" a="1"/>
  <c r="Q40" i="5" s="1"/>
  <c r="K40" i="5" a="1"/>
  <c r="K40" i="5" s="1"/>
  <c r="AA40" i="5" a="1"/>
  <c r="AA40" i="5" s="1"/>
  <c r="Y40" i="5" a="1"/>
  <c r="Y40" i="5" s="1"/>
  <c r="T40" i="5" a="1"/>
  <c r="T40" i="5" s="1"/>
  <c r="U40" i="5" a="1"/>
  <c r="U40" i="5" s="1"/>
  <c r="O40" i="5" a="1"/>
  <c r="O40" i="5" s="1"/>
  <c r="N40" i="5" a="1"/>
  <c r="N40" i="5" s="1"/>
  <c r="AA49" i="5" a="1"/>
  <c r="AA49" i="5" s="1"/>
  <c r="W49" i="5" a="1"/>
  <c r="W49" i="5" s="1"/>
  <c r="Z49" i="5" a="1"/>
  <c r="Z49" i="5" s="1"/>
  <c r="U49" i="5" a="1"/>
  <c r="U49" i="5" s="1"/>
  <c r="M49" i="5" a="1"/>
  <c r="M49" i="5" s="1"/>
  <c r="P49" i="5" a="1"/>
  <c r="P49" i="5" s="1"/>
  <c r="Q49" i="5" a="1"/>
  <c r="Q49" i="5" s="1"/>
  <c r="K49" i="5" a="1"/>
  <c r="K49" i="5" s="1"/>
  <c r="L49" i="5" a="1"/>
  <c r="L49" i="5" s="1"/>
  <c r="R49" i="5" a="1"/>
  <c r="R49" i="5" s="1"/>
  <c r="Y49" i="5" a="1"/>
  <c r="Y49" i="5" s="1"/>
  <c r="X49" i="5" a="1"/>
  <c r="X49" i="5" s="1"/>
  <c r="N49" i="5" a="1"/>
  <c r="N49" i="5" s="1"/>
  <c r="T49" i="5" a="1"/>
  <c r="T49" i="5" s="1"/>
  <c r="S49" i="5" a="1"/>
  <c r="S49" i="5" s="1"/>
  <c r="V49" i="5" a="1"/>
  <c r="V49" i="5" s="1"/>
  <c r="O49" i="5" a="1"/>
  <c r="O49" i="5" s="1"/>
  <c r="J49" i="5" a="1"/>
  <c r="J49" i="5" s="1"/>
  <c r="I49" i="5" a="1"/>
  <c r="I49" i="5" s="1"/>
  <c r="AB49" i="5" a="1"/>
  <c r="AB49" i="5" s="1"/>
  <c r="AA46" i="5" a="1"/>
  <c r="AA46" i="5" s="1"/>
  <c r="O46" i="5" a="1"/>
  <c r="O46" i="5" s="1"/>
  <c r="N46" i="5" a="1"/>
  <c r="N46" i="5" s="1"/>
  <c r="Q46" i="5" a="1"/>
  <c r="Q46" i="5" s="1"/>
  <c r="AB46" i="5" a="1"/>
  <c r="AB46" i="5" s="1"/>
  <c r="W46" i="5" a="1"/>
  <c r="W46" i="5" s="1"/>
  <c r="R46" i="5" a="1"/>
  <c r="R46" i="5" s="1"/>
  <c r="V46" i="5" a="1"/>
  <c r="V46" i="5" s="1"/>
  <c r="J46" i="5" a="1"/>
  <c r="J46" i="5" s="1"/>
  <c r="I46" i="5" a="1"/>
  <c r="I46" i="5" s="1"/>
  <c r="Z46" i="5" a="1"/>
  <c r="Z46" i="5" s="1"/>
  <c r="M46" i="5" a="1"/>
  <c r="M46" i="5" s="1"/>
  <c r="L46" i="5" a="1"/>
  <c r="L46" i="5" s="1"/>
  <c r="U46" i="5" a="1"/>
  <c r="U46" i="5" s="1"/>
  <c r="T46" i="5" a="1"/>
  <c r="T46" i="5" s="1"/>
  <c r="S46" i="5" a="1"/>
  <c r="S46" i="5" s="1"/>
  <c r="P46" i="5" a="1"/>
  <c r="P46" i="5" s="1"/>
  <c r="Y46" i="5" a="1"/>
  <c r="Y46" i="5" s="1"/>
  <c r="K46" i="5" a="1"/>
  <c r="K46" i="5" s="1"/>
  <c r="X46" i="5" a="1"/>
  <c r="X46" i="5" s="1"/>
  <c r="Z56" i="5" a="1"/>
  <c r="Z56" i="5" s="1"/>
  <c r="S56" i="5" a="1"/>
  <c r="S56" i="5" s="1"/>
  <c r="M56" i="5" a="1"/>
  <c r="M56" i="5" s="1"/>
  <c r="W56" i="5" a="1"/>
  <c r="W56" i="5" s="1"/>
  <c r="V56" i="5" a="1"/>
  <c r="V56" i="5" s="1"/>
  <c r="AA56" i="5" a="1"/>
  <c r="AA56" i="5" s="1"/>
  <c r="I56" i="5" a="1"/>
  <c r="I56" i="5" s="1"/>
  <c r="L56" i="5" a="1"/>
  <c r="L56" i="5" s="1"/>
  <c r="K56" i="5" a="1"/>
  <c r="K56" i="5" s="1"/>
  <c r="P56" i="5" a="1"/>
  <c r="P56" i="5" s="1"/>
  <c r="T56" i="5" a="1"/>
  <c r="T56" i="5" s="1"/>
  <c r="Y56" i="5" a="1"/>
  <c r="Y56" i="5" s="1"/>
  <c r="O56" i="5" a="1"/>
  <c r="O56" i="5" s="1"/>
  <c r="N56" i="5" a="1"/>
  <c r="N56" i="5" s="1"/>
  <c r="U56" i="5" a="1"/>
  <c r="U56" i="5" s="1"/>
  <c r="X56" i="5" a="1"/>
  <c r="X56" i="5" s="1"/>
  <c r="R56" i="5" a="1"/>
  <c r="R56" i="5" s="1"/>
  <c r="AB56" i="5" a="1"/>
  <c r="AB56" i="5" s="1"/>
  <c r="J56" i="5" a="1"/>
  <c r="J56" i="5" s="1"/>
  <c r="Q56" i="5" a="1"/>
  <c r="Q56" i="5" s="1"/>
  <c r="T42" i="3" a="1"/>
  <c r="T42" i="3" s="1"/>
  <c r="P42" i="3" a="1"/>
  <c r="P42" i="3" s="1"/>
  <c r="Y42" i="3" a="1"/>
  <c r="Y42" i="3" s="1"/>
  <c r="K42" i="3" a="1"/>
  <c r="K42" i="3" s="1"/>
  <c r="O42" i="3" a="1"/>
  <c r="O42" i="3" s="1"/>
  <c r="AB42" i="3" a="1"/>
  <c r="AB42" i="3" s="1"/>
  <c r="X42" i="3" a="1"/>
  <c r="X42" i="3" s="1"/>
  <c r="R42" i="3" a="1"/>
  <c r="R42" i="3" s="1"/>
  <c r="L42" i="3" a="1"/>
  <c r="L42" i="3" s="1"/>
  <c r="I42" i="3" a="1"/>
  <c r="I42" i="3" s="1"/>
  <c r="N42" i="3" a="1"/>
  <c r="N42" i="3" s="1"/>
  <c r="Z42" i="3" a="1"/>
  <c r="Z42" i="3" s="1"/>
  <c r="V42" i="3" a="1"/>
  <c r="V42" i="3" s="1"/>
  <c r="U42" i="3" a="1"/>
  <c r="U42" i="3" s="1"/>
  <c r="Q42" i="3" a="1"/>
  <c r="Q42" i="3" s="1"/>
  <c r="M42" i="3" a="1"/>
  <c r="M42" i="3" s="1"/>
  <c r="W42" i="3" a="1"/>
  <c r="W42" i="3" s="1"/>
  <c r="J42" i="3" a="1"/>
  <c r="J42" i="3" s="1"/>
  <c r="S42" i="3" a="1"/>
  <c r="S42" i="3" s="1"/>
  <c r="AA42" i="3" a="1"/>
  <c r="AA42" i="3" s="1"/>
  <c r="P51" i="3" a="1"/>
  <c r="P51" i="3" s="1"/>
  <c r="L51" i="3" a="1"/>
  <c r="L51" i="3" s="1"/>
  <c r="O51" i="3" a="1"/>
  <c r="O51" i="3" s="1"/>
  <c r="I51" i="3" a="1"/>
  <c r="I51" i="3" s="1"/>
  <c r="Z51" i="3" a="1"/>
  <c r="Z51" i="3" s="1"/>
  <c r="X51" i="3" a="1"/>
  <c r="X51" i="3" s="1"/>
  <c r="W51" i="3" a="1"/>
  <c r="W51" i="3" s="1"/>
  <c r="U51" i="3" a="1"/>
  <c r="U51" i="3" s="1"/>
  <c r="T51" i="3" a="1"/>
  <c r="T51" i="3" s="1"/>
  <c r="Q51" i="3" a="1"/>
  <c r="Q51" i="3" s="1"/>
  <c r="M51" i="3" a="1"/>
  <c r="M51" i="3" s="1"/>
  <c r="N51" i="3" a="1"/>
  <c r="N51" i="3" s="1"/>
  <c r="V51" i="3" a="1"/>
  <c r="V51" i="3" s="1"/>
  <c r="K51" i="3" a="1"/>
  <c r="K51" i="3" s="1"/>
  <c r="Y51" i="3" a="1"/>
  <c r="Y51" i="3" s="1"/>
  <c r="R51" i="3" a="1"/>
  <c r="R51" i="3" s="1"/>
  <c r="AB51" i="3" a="1"/>
  <c r="AB51" i="3" s="1"/>
  <c r="AA51" i="3" a="1"/>
  <c r="AA51" i="3" s="1"/>
  <c r="S51" i="3" a="1"/>
  <c r="S51" i="3" s="1"/>
  <c r="J51" i="3" a="1"/>
  <c r="J51" i="3" s="1"/>
  <c r="Q41" i="3" a="1"/>
  <c r="Q41" i="3" s="1"/>
  <c r="U41" i="3" a="1"/>
  <c r="U41" i="3" s="1"/>
  <c r="V41" i="3" a="1"/>
  <c r="V41" i="3" s="1"/>
  <c r="P41" i="3" a="1"/>
  <c r="P41" i="3" s="1"/>
  <c r="L41" i="3" a="1"/>
  <c r="L41" i="3" s="1"/>
  <c r="R41" i="3" a="1"/>
  <c r="R41" i="3" s="1"/>
  <c r="I41" i="3" a="1"/>
  <c r="I41" i="3" s="1"/>
  <c r="AB41" i="3" a="1"/>
  <c r="AB41" i="3" s="1"/>
  <c r="N41" i="3" a="1"/>
  <c r="N41" i="3" s="1"/>
  <c r="Y41" i="3" a="1"/>
  <c r="Y41" i="3" s="1"/>
  <c r="T41" i="3" a="1"/>
  <c r="T41" i="3" s="1"/>
  <c r="K41" i="3" a="1"/>
  <c r="K41" i="3" s="1"/>
  <c r="W41" i="3" a="1"/>
  <c r="W41" i="3" s="1"/>
  <c r="Z41" i="3" a="1"/>
  <c r="Z41" i="3" s="1"/>
  <c r="O41" i="3" a="1"/>
  <c r="O41" i="3" s="1"/>
  <c r="X41" i="3" a="1"/>
  <c r="X41" i="3" s="1"/>
  <c r="M41" i="3" a="1"/>
  <c r="M41" i="3" s="1"/>
  <c r="J41" i="3" a="1"/>
  <c r="J41" i="3" s="1"/>
  <c r="AA41" i="3" a="1"/>
  <c r="AA41" i="3" s="1"/>
  <c r="S41" i="3" a="1"/>
  <c r="S41" i="3" s="1"/>
  <c r="P50" i="3" a="1"/>
  <c r="P50" i="3" s="1"/>
  <c r="T50" i="3" a="1"/>
  <c r="T50" i="3" s="1"/>
  <c r="Q50" i="3" a="1"/>
  <c r="Q50" i="3" s="1"/>
  <c r="U50" i="3" a="1"/>
  <c r="U50" i="3" s="1"/>
  <c r="O50" i="3" a="1"/>
  <c r="O50" i="3" s="1"/>
  <c r="Z50" i="3" a="1"/>
  <c r="Z50" i="3" s="1"/>
  <c r="AB50" i="3" a="1"/>
  <c r="AB50" i="3" s="1"/>
  <c r="X50" i="3" a="1"/>
  <c r="X50" i="3" s="1"/>
  <c r="M50" i="3" a="1"/>
  <c r="M50" i="3" s="1"/>
  <c r="L50" i="3" a="1"/>
  <c r="L50" i="3" s="1"/>
  <c r="N50" i="3" a="1"/>
  <c r="N50" i="3" s="1"/>
  <c r="R50" i="3" a="1"/>
  <c r="R50" i="3" s="1"/>
  <c r="K50" i="3" a="1"/>
  <c r="K50" i="3" s="1"/>
  <c r="V50" i="3" a="1"/>
  <c r="V50" i="3" s="1"/>
  <c r="Y50" i="3" a="1"/>
  <c r="Y50" i="3" s="1"/>
  <c r="W50" i="3" a="1"/>
  <c r="W50" i="3" s="1"/>
  <c r="I50" i="3" a="1"/>
  <c r="I50" i="3" s="1"/>
  <c r="J50" i="3" a="1"/>
  <c r="J50" i="3" s="1"/>
  <c r="AA50" i="3" a="1"/>
  <c r="AA50" i="3" s="1"/>
  <c r="S50" i="3" a="1"/>
  <c r="S50" i="3" s="1"/>
  <c r="O40" i="3" a="1"/>
  <c r="O40" i="3" s="1"/>
  <c r="Q40" i="3" a="1"/>
  <c r="Q40" i="3" s="1"/>
  <c r="P40" i="3" a="1"/>
  <c r="P40" i="3" s="1"/>
  <c r="T40" i="3" a="1"/>
  <c r="T40" i="3" s="1"/>
  <c r="N40" i="3" a="1"/>
  <c r="N40" i="3" s="1"/>
  <c r="M40" i="3" a="1"/>
  <c r="M40" i="3" s="1"/>
  <c r="L40" i="3" a="1"/>
  <c r="L40" i="3" s="1"/>
  <c r="U40" i="3" a="1"/>
  <c r="U40" i="3" s="1"/>
  <c r="AB40" i="3" a="1"/>
  <c r="AB40" i="3" s="1"/>
  <c r="K40" i="3" a="1"/>
  <c r="K40" i="3" s="1"/>
  <c r="Y40" i="3" a="1"/>
  <c r="Y40" i="3" s="1"/>
  <c r="V40" i="3" a="1"/>
  <c r="V40" i="3" s="1"/>
  <c r="Z40" i="3" a="1"/>
  <c r="Z40" i="3" s="1"/>
  <c r="I40" i="3" a="1"/>
  <c r="I40" i="3" s="1"/>
  <c r="R40" i="3" a="1"/>
  <c r="R40" i="3" s="1"/>
  <c r="W40" i="3" a="1"/>
  <c r="W40" i="3" s="1"/>
  <c r="X40" i="3" a="1"/>
  <c r="X40" i="3" s="1"/>
  <c r="AA40" i="3" a="1"/>
  <c r="AA40" i="3" s="1"/>
  <c r="J40" i="3" a="1"/>
  <c r="J40" i="3" s="1"/>
  <c r="S40" i="3" a="1"/>
  <c r="S40" i="3" s="1"/>
  <c r="U45" i="3" a="1"/>
  <c r="U45" i="3" s="1"/>
  <c r="M45" i="3" a="1"/>
  <c r="M45" i="3" s="1"/>
  <c r="Q45" i="3" a="1"/>
  <c r="Q45" i="3" s="1"/>
  <c r="V45" i="3" a="1"/>
  <c r="V45" i="3" s="1"/>
  <c r="L45" i="3" a="1"/>
  <c r="L45" i="3" s="1"/>
  <c r="Y45" i="3" a="1"/>
  <c r="Y45" i="3" s="1"/>
  <c r="Z45" i="3" a="1"/>
  <c r="Z45" i="3" s="1"/>
  <c r="P45" i="3" a="1"/>
  <c r="P45" i="3" s="1"/>
  <c r="R45" i="3" a="1"/>
  <c r="R45" i="3" s="1"/>
  <c r="X45" i="3" a="1"/>
  <c r="X45" i="3" s="1"/>
  <c r="K45" i="3" a="1"/>
  <c r="K45" i="3" s="1"/>
  <c r="O45" i="3" a="1"/>
  <c r="O45" i="3" s="1"/>
  <c r="W45" i="3" a="1"/>
  <c r="W45" i="3" s="1"/>
  <c r="AB45" i="3" a="1"/>
  <c r="AB45" i="3" s="1"/>
  <c r="T45" i="3" a="1"/>
  <c r="T45" i="3" s="1"/>
  <c r="N45" i="3" a="1"/>
  <c r="N45" i="3" s="1"/>
  <c r="I45" i="3" a="1"/>
  <c r="I45" i="3" s="1"/>
  <c r="J45" i="3" a="1"/>
  <c r="J45" i="3" s="1"/>
  <c r="S45" i="3" a="1"/>
  <c r="S45" i="3" s="1"/>
  <c r="AA45" i="3" a="1"/>
  <c r="AA45" i="3" s="1"/>
  <c r="T48" i="3" a="1"/>
  <c r="T48" i="3" s="1"/>
  <c r="P48" i="3" a="1"/>
  <c r="P48" i="3" s="1"/>
  <c r="Q48" i="3" a="1"/>
  <c r="Q48" i="3" s="1"/>
  <c r="U48" i="3" a="1"/>
  <c r="U48" i="3" s="1"/>
  <c r="W48" i="3" a="1"/>
  <c r="W48" i="3" s="1"/>
  <c r="X48" i="3" a="1"/>
  <c r="X48" i="3" s="1"/>
  <c r="M48" i="3" a="1"/>
  <c r="M48" i="3" s="1"/>
  <c r="Z48" i="3" a="1"/>
  <c r="Z48" i="3" s="1"/>
  <c r="I48" i="3" a="1"/>
  <c r="I48" i="3" s="1"/>
  <c r="K48" i="3" a="1"/>
  <c r="K48" i="3" s="1"/>
  <c r="O48" i="3" a="1"/>
  <c r="O48" i="3" s="1"/>
  <c r="N48" i="3" a="1"/>
  <c r="N48" i="3" s="1"/>
  <c r="L48" i="3" a="1"/>
  <c r="L48" i="3" s="1"/>
  <c r="AB48" i="3" a="1"/>
  <c r="AB48" i="3" s="1"/>
  <c r="V48" i="3" a="1"/>
  <c r="V48" i="3" s="1"/>
  <c r="Y48" i="3" a="1"/>
  <c r="Y48" i="3" s="1"/>
  <c r="R48" i="3" a="1"/>
  <c r="R48" i="3" s="1"/>
  <c r="AA48" i="3" a="1"/>
  <c r="AA48" i="3" s="1"/>
  <c r="J48" i="3" a="1"/>
  <c r="J48" i="3" s="1"/>
  <c r="S48" i="3" a="1"/>
  <c r="S48" i="3" s="1"/>
  <c r="Q57" i="3" a="1"/>
  <c r="Q57" i="3" s="1"/>
  <c r="T57" i="3" a="1"/>
  <c r="T57" i="3" s="1"/>
  <c r="O57" i="3" a="1"/>
  <c r="O57" i="3" s="1"/>
  <c r="P57" i="3" a="1"/>
  <c r="P57" i="3" s="1"/>
  <c r="U57" i="3" a="1"/>
  <c r="U57" i="3" s="1"/>
  <c r="V57" i="3" a="1"/>
  <c r="V57" i="3" s="1"/>
  <c r="K57" i="3" a="1"/>
  <c r="K57" i="3" s="1"/>
  <c r="AB57" i="3" a="1"/>
  <c r="AB57" i="3" s="1"/>
  <c r="L57" i="3" a="1"/>
  <c r="L57" i="3" s="1"/>
  <c r="R57" i="3" a="1"/>
  <c r="R57" i="3" s="1"/>
  <c r="N57" i="3" a="1"/>
  <c r="N57" i="3" s="1"/>
  <c r="Z57" i="3" a="1"/>
  <c r="Z57" i="3" s="1"/>
  <c r="M57" i="3" a="1"/>
  <c r="M57" i="3" s="1"/>
  <c r="W57" i="3" a="1"/>
  <c r="W57" i="3" s="1"/>
  <c r="X57" i="3" a="1"/>
  <c r="X57" i="3" s="1"/>
  <c r="Y57" i="3" a="1"/>
  <c r="Y57" i="3" s="1"/>
  <c r="I57" i="3" a="1"/>
  <c r="I57" i="3" s="1"/>
  <c r="AA57" i="3" a="1"/>
  <c r="AA57" i="3" s="1"/>
  <c r="J57" i="3" a="1"/>
  <c r="J57" i="3" s="1"/>
  <c r="S57" i="3" a="1"/>
  <c r="S57" i="3" s="1"/>
  <c r="L54" i="3" a="1"/>
  <c r="L54" i="3" s="1"/>
  <c r="O54" i="3" a="1"/>
  <c r="O54" i="3" s="1"/>
  <c r="P54" i="3" a="1"/>
  <c r="P54" i="3" s="1"/>
  <c r="U54" i="3" a="1"/>
  <c r="U54" i="3" s="1"/>
  <c r="W54" i="3" a="1"/>
  <c r="W54" i="3" s="1"/>
  <c r="K54" i="3" a="1"/>
  <c r="K54" i="3" s="1"/>
  <c r="V54" i="3" a="1"/>
  <c r="V54" i="3" s="1"/>
  <c r="Y54" i="3" a="1"/>
  <c r="Y54" i="3" s="1"/>
  <c r="T54" i="3" a="1"/>
  <c r="T54" i="3" s="1"/>
  <c r="N54" i="3" a="1"/>
  <c r="N54" i="3" s="1"/>
  <c r="AB54" i="3" a="1"/>
  <c r="AB54" i="3" s="1"/>
  <c r="I54" i="3" a="1"/>
  <c r="I54" i="3" s="1"/>
  <c r="R54" i="3" a="1"/>
  <c r="R54" i="3" s="1"/>
  <c r="M54" i="3" a="1"/>
  <c r="M54" i="3" s="1"/>
  <c r="Q54" i="3" a="1"/>
  <c r="Q54" i="3" s="1"/>
  <c r="X54" i="3" a="1"/>
  <c r="X54" i="3" s="1"/>
  <c r="Z54" i="3" a="1"/>
  <c r="Z54" i="3" s="1"/>
  <c r="AA54" i="3" a="1"/>
  <c r="AA54" i="3" s="1"/>
  <c r="S54" i="3" a="1"/>
  <c r="S54" i="3" s="1"/>
  <c r="J54" i="3" a="1"/>
  <c r="J54" i="3" s="1"/>
  <c r="Q44" i="3" a="1"/>
  <c r="Q44" i="3" s="1"/>
  <c r="P44" i="3" a="1"/>
  <c r="P44" i="3" s="1"/>
  <c r="Y44" i="3" a="1"/>
  <c r="Y44" i="3" s="1"/>
  <c r="V44" i="3" a="1"/>
  <c r="V44" i="3" s="1"/>
  <c r="N44" i="3" a="1"/>
  <c r="N44" i="3" s="1"/>
  <c r="R44" i="3" a="1"/>
  <c r="R44" i="3" s="1"/>
  <c r="U44" i="3" a="1"/>
  <c r="U44" i="3" s="1"/>
  <c r="T44" i="3" a="1"/>
  <c r="T44" i="3" s="1"/>
  <c r="W44" i="3" a="1"/>
  <c r="W44" i="3" s="1"/>
  <c r="Z44" i="3" a="1"/>
  <c r="Z44" i="3" s="1"/>
  <c r="M44" i="3" a="1"/>
  <c r="M44" i="3" s="1"/>
  <c r="I44" i="3" a="1"/>
  <c r="I44" i="3" s="1"/>
  <c r="K44" i="3" a="1"/>
  <c r="K44" i="3" s="1"/>
  <c r="X44" i="3" a="1"/>
  <c r="X44" i="3" s="1"/>
  <c r="AB44" i="3" a="1"/>
  <c r="AB44" i="3" s="1"/>
  <c r="L44" i="3" a="1"/>
  <c r="L44" i="3" s="1"/>
  <c r="O44" i="3" a="1"/>
  <c r="O44" i="3" s="1"/>
  <c r="S44" i="3" a="1"/>
  <c r="S44" i="3" s="1"/>
  <c r="J44" i="3" a="1"/>
  <c r="J44" i="3" s="1"/>
  <c r="AA44" i="3" a="1"/>
  <c r="AA44" i="3" s="1"/>
  <c r="O52" i="3" a="1"/>
  <c r="O52" i="3" s="1"/>
  <c r="Q52" i="3" a="1"/>
  <c r="Q52" i="3" s="1"/>
  <c r="U52" i="3" a="1"/>
  <c r="U52" i="3" s="1"/>
  <c r="M52" i="3" a="1"/>
  <c r="M52" i="3" s="1"/>
  <c r="P52" i="3" a="1"/>
  <c r="P52" i="3" s="1"/>
  <c r="T52" i="3" a="1"/>
  <c r="T52" i="3" s="1"/>
  <c r="R52" i="3" a="1"/>
  <c r="R52" i="3" s="1"/>
  <c r="AB52" i="3" a="1"/>
  <c r="AB52" i="3" s="1"/>
  <c r="L52" i="3" a="1"/>
  <c r="L52" i="3" s="1"/>
  <c r="Z52" i="3" a="1"/>
  <c r="Z52" i="3" s="1"/>
  <c r="W52" i="3" a="1"/>
  <c r="W52" i="3" s="1"/>
  <c r="N52" i="3" a="1"/>
  <c r="N52" i="3" s="1"/>
  <c r="V52" i="3" a="1"/>
  <c r="V52" i="3" s="1"/>
  <c r="K52" i="3" a="1"/>
  <c r="K52" i="3" s="1"/>
  <c r="I52" i="3" a="1"/>
  <c r="I52" i="3" s="1"/>
  <c r="Y52" i="3" a="1"/>
  <c r="Y52" i="3" s="1"/>
  <c r="X52" i="3" a="1"/>
  <c r="X52" i="3" s="1"/>
  <c r="AA52" i="3" a="1"/>
  <c r="AA52" i="3" s="1"/>
  <c r="S52" i="3" a="1"/>
  <c r="S52" i="3" s="1"/>
  <c r="J52" i="3" a="1"/>
  <c r="J52" i="3" s="1"/>
  <c r="U47" i="3" a="1"/>
  <c r="U47" i="3" s="1"/>
  <c r="L47" i="3" a="1"/>
  <c r="L47" i="3" s="1"/>
  <c r="P47" i="3" a="1"/>
  <c r="P47" i="3" s="1"/>
  <c r="Q47" i="3" a="1"/>
  <c r="Q47" i="3" s="1"/>
  <c r="T47" i="3" a="1"/>
  <c r="T47" i="3" s="1"/>
  <c r="K47" i="3" a="1"/>
  <c r="K47" i="3" s="1"/>
  <c r="O47" i="3" a="1"/>
  <c r="O47" i="3" s="1"/>
  <c r="Z47" i="3" a="1"/>
  <c r="Z47" i="3" s="1"/>
  <c r="I47" i="3" a="1"/>
  <c r="I47" i="3" s="1"/>
  <c r="X47" i="3" a="1"/>
  <c r="X47" i="3" s="1"/>
  <c r="AB47" i="3" a="1"/>
  <c r="AB47" i="3" s="1"/>
  <c r="N47" i="3" a="1"/>
  <c r="N47" i="3" s="1"/>
  <c r="R47" i="3" a="1"/>
  <c r="R47" i="3" s="1"/>
  <c r="W47" i="3" a="1"/>
  <c r="W47" i="3" s="1"/>
  <c r="V47" i="3" a="1"/>
  <c r="V47" i="3" s="1"/>
  <c r="M47" i="3" a="1"/>
  <c r="M47" i="3" s="1"/>
  <c r="Y47" i="3" a="1"/>
  <c r="Y47" i="3" s="1"/>
  <c r="AA47" i="3" a="1"/>
  <c r="AA47" i="3" s="1"/>
  <c r="J47" i="3" a="1"/>
  <c r="J47" i="3" s="1"/>
  <c r="S47" i="3" a="1"/>
  <c r="S47" i="3" s="1"/>
  <c r="T49" i="3" a="1"/>
  <c r="T49" i="3" s="1"/>
  <c r="P49" i="3" a="1"/>
  <c r="P49" i="3" s="1"/>
  <c r="Q49" i="3" a="1"/>
  <c r="Q49" i="3" s="1"/>
  <c r="L49" i="3" a="1"/>
  <c r="L49" i="3" s="1"/>
  <c r="Z49" i="3" a="1"/>
  <c r="Z49" i="3" s="1"/>
  <c r="V49" i="3" a="1"/>
  <c r="V49" i="3" s="1"/>
  <c r="R49" i="3" a="1"/>
  <c r="R49" i="3" s="1"/>
  <c r="X49" i="3" a="1"/>
  <c r="X49" i="3" s="1"/>
  <c r="M49" i="3" a="1"/>
  <c r="M49" i="3" s="1"/>
  <c r="O49" i="3" a="1"/>
  <c r="O49" i="3" s="1"/>
  <c r="I49" i="3" a="1"/>
  <c r="I49" i="3" s="1"/>
  <c r="U49" i="3" a="1"/>
  <c r="U49" i="3" s="1"/>
  <c r="N49" i="3" a="1"/>
  <c r="N49" i="3" s="1"/>
  <c r="AB49" i="3" a="1"/>
  <c r="AB49" i="3" s="1"/>
  <c r="W49" i="3" a="1"/>
  <c r="W49" i="3" s="1"/>
  <c r="K49" i="3" a="1"/>
  <c r="K49" i="3" s="1"/>
  <c r="Y49" i="3" a="1"/>
  <c r="Y49" i="3" s="1"/>
  <c r="AA49" i="3" a="1"/>
  <c r="AA49" i="3" s="1"/>
  <c r="S49" i="3" a="1"/>
  <c r="S49" i="3" s="1"/>
  <c r="J49" i="3" a="1"/>
  <c r="J49" i="3" s="1"/>
  <c r="P56" i="3" a="1"/>
  <c r="P56" i="3" s="1"/>
  <c r="Q56" i="3" a="1"/>
  <c r="Q56" i="3" s="1"/>
  <c r="O56" i="3" a="1"/>
  <c r="O56" i="3" s="1"/>
  <c r="AB56" i="3" a="1"/>
  <c r="AB56" i="3" s="1"/>
  <c r="K56" i="3" a="1"/>
  <c r="K56" i="3" s="1"/>
  <c r="L56" i="3" a="1"/>
  <c r="L56" i="3" s="1"/>
  <c r="Z56" i="3" a="1"/>
  <c r="Z56" i="3" s="1"/>
  <c r="W56" i="3" a="1"/>
  <c r="W56" i="3" s="1"/>
  <c r="V56" i="3" a="1"/>
  <c r="V56" i="3" s="1"/>
  <c r="U56" i="3" a="1"/>
  <c r="U56" i="3" s="1"/>
  <c r="T56" i="3" a="1"/>
  <c r="T56" i="3" s="1"/>
  <c r="M56" i="3" a="1"/>
  <c r="M56" i="3" s="1"/>
  <c r="R56" i="3" a="1"/>
  <c r="R56" i="3" s="1"/>
  <c r="N56" i="3" a="1"/>
  <c r="N56" i="3" s="1"/>
  <c r="Y56" i="3" a="1"/>
  <c r="Y56" i="3" s="1"/>
  <c r="I56" i="3" a="1"/>
  <c r="I56" i="3" s="1"/>
  <c r="X56" i="3" a="1"/>
  <c r="X56" i="3" s="1"/>
  <c r="S56" i="3" a="1"/>
  <c r="S56" i="3" s="1"/>
  <c r="AA56" i="3" a="1"/>
  <c r="AA56" i="3" s="1"/>
  <c r="J56" i="3" a="1"/>
  <c r="J56" i="3" s="1"/>
  <c r="V58" i="3" a="1"/>
  <c r="V58" i="3" s="1"/>
  <c r="U58" i="3" a="1"/>
  <c r="U58" i="3" s="1"/>
  <c r="L58" i="3" a="1"/>
  <c r="L58" i="3" s="1"/>
  <c r="O58" i="3" a="1"/>
  <c r="O58" i="3" s="1"/>
  <c r="K58" i="3" a="1"/>
  <c r="K58" i="3" s="1"/>
  <c r="X58" i="3" a="1"/>
  <c r="X58" i="3" s="1"/>
  <c r="T58" i="3" a="1"/>
  <c r="T58" i="3" s="1"/>
  <c r="Q58" i="3" a="1"/>
  <c r="Q58" i="3" s="1"/>
  <c r="P58" i="3" a="1"/>
  <c r="P58" i="3" s="1"/>
  <c r="N58" i="3" a="1"/>
  <c r="N58" i="3" s="1"/>
  <c r="W58" i="3" a="1"/>
  <c r="W58" i="3" s="1"/>
  <c r="M58" i="3" a="1"/>
  <c r="M58" i="3" s="1"/>
  <c r="Z58" i="3" a="1"/>
  <c r="Z58" i="3" s="1"/>
  <c r="Y58" i="3" a="1"/>
  <c r="Y58" i="3" s="1"/>
  <c r="R58" i="3" a="1"/>
  <c r="R58" i="3" s="1"/>
  <c r="I58" i="3" a="1"/>
  <c r="I58" i="3" s="1"/>
  <c r="AB58" i="3" a="1"/>
  <c r="AB58" i="3" s="1"/>
  <c r="J58" i="3" a="1"/>
  <c r="J58" i="3" s="1"/>
  <c r="AA58" i="3" a="1"/>
  <c r="AA58" i="3" s="1"/>
  <c r="S58" i="3" a="1"/>
  <c r="S58" i="3" s="1"/>
  <c r="P53" i="3" a="1"/>
  <c r="P53" i="3" s="1"/>
  <c r="X53" i="3" a="1"/>
  <c r="X53" i="3" s="1"/>
  <c r="Y53" i="3" a="1"/>
  <c r="Y53" i="3" s="1"/>
  <c r="O53" i="3" a="1"/>
  <c r="O53" i="3" s="1"/>
  <c r="M53" i="3" a="1"/>
  <c r="M53" i="3" s="1"/>
  <c r="I53" i="3" a="1"/>
  <c r="I53" i="3" s="1"/>
  <c r="L53" i="3" a="1"/>
  <c r="L53" i="3" s="1"/>
  <c r="U53" i="3" a="1"/>
  <c r="U53" i="3" s="1"/>
  <c r="T53" i="3" a="1"/>
  <c r="T53" i="3" s="1"/>
  <c r="Q53" i="3" a="1"/>
  <c r="Q53" i="3" s="1"/>
  <c r="V53" i="3" a="1"/>
  <c r="V53" i="3" s="1"/>
  <c r="Z53" i="3" a="1"/>
  <c r="Z53" i="3" s="1"/>
  <c r="K53" i="3" a="1"/>
  <c r="K53" i="3" s="1"/>
  <c r="R53" i="3" a="1"/>
  <c r="R53" i="3" s="1"/>
  <c r="N53" i="3" a="1"/>
  <c r="N53" i="3" s="1"/>
  <c r="AB53" i="3" a="1"/>
  <c r="AB53" i="3" s="1"/>
  <c r="W53" i="3" a="1"/>
  <c r="W53" i="3" s="1"/>
  <c r="S53" i="3" a="1"/>
  <c r="S53" i="3" s="1"/>
  <c r="AA53" i="3" a="1"/>
  <c r="AA53" i="3" s="1"/>
  <c r="J53" i="3" a="1"/>
  <c r="J53" i="3" s="1"/>
  <c r="V46" i="3" a="1"/>
  <c r="V46" i="3" s="1"/>
  <c r="U46" i="3" a="1"/>
  <c r="U46" i="3" s="1"/>
  <c r="K46" i="3" a="1"/>
  <c r="K46" i="3" s="1"/>
  <c r="X46" i="3" a="1"/>
  <c r="X46" i="3" s="1"/>
  <c r="L46" i="3" a="1"/>
  <c r="L46" i="3" s="1"/>
  <c r="O46" i="3" a="1"/>
  <c r="O46" i="3" s="1"/>
  <c r="Z46" i="3" a="1"/>
  <c r="Z46" i="3" s="1"/>
  <c r="R46" i="3" a="1"/>
  <c r="R46" i="3" s="1"/>
  <c r="AB46" i="3" a="1"/>
  <c r="AB46" i="3" s="1"/>
  <c r="W46" i="3" a="1"/>
  <c r="W46" i="3" s="1"/>
  <c r="I46" i="3" a="1"/>
  <c r="I46" i="3" s="1"/>
  <c r="M46" i="3" a="1"/>
  <c r="M46" i="3" s="1"/>
  <c r="T46" i="3" a="1"/>
  <c r="T46" i="3" s="1"/>
  <c r="Q46" i="3" a="1"/>
  <c r="Q46" i="3" s="1"/>
  <c r="P46" i="3" a="1"/>
  <c r="P46" i="3" s="1"/>
  <c r="N46" i="3" a="1"/>
  <c r="N46" i="3" s="1"/>
  <c r="Y46" i="3" a="1"/>
  <c r="Y46" i="3" s="1"/>
  <c r="AA46" i="3" a="1"/>
  <c r="AA46" i="3" s="1"/>
  <c r="J46" i="3" a="1"/>
  <c r="J46" i="3" s="1"/>
  <c r="S46" i="3" a="1"/>
  <c r="S46" i="3" s="1"/>
  <c r="O43" i="3" a="1"/>
  <c r="O43" i="3" s="1"/>
  <c r="Q43" i="3" a="1"/>
  <c r="Q43" i="3" s="1"/>
  <c r="T43" i="3" a="1"/>
  <c r="T43" i="3" s="1"/>
  <c r="P43" i="3" a="1"/>
  <c r="P43" i="3" s="1"/>
  <c r="U43" i="3" a="1"/>
  <c r="U43" i="3" s="1"/>
  <c r="W43" i="3" a="1"/>
  <c r="W43" i="3" s="1"/>
  <c r="L43" i="3" a="1"/>
  <c r="L43" i="3" s="1"/>
  <c r="M43" i="3" a="1"/>
  <c r="M43" i="3" s="1"/>
  <c r="I43" i="3" a="1"/>
  <c r="I43" i="3" s="1"/>
  <c r="K43" i="3" a="1"/>
  <c r="K43" i="3" s="1"/>
  <c r="N43" i="3" a="1"/>
  <c r="N43" i="3" s="1"/>
  <c r="Y43" i="3" a="1"/>
  <c r="Y43" i="3" s="1"/>
  <c r="Z43" i="3" a="1"/>
  <c r="Z43" i="3" s="1"/>
  <c r="X43" i="3" a="1"/>
  <c r="X43" i="3" s="1"/>
  <c r="AB43" i="3" a="1"/>
  <c r="AB43" i="3" s="1"/>
  <c r="R43" i="3" a="1"/>
  <c r="R43" i="3" s="1"/>
  <c r="V43" i="3" a="1"/>
  <c r="V43" i="3" s="1"/>
  <c r="J43" i="3" a="1"/>
  <c r="J43" i="3" s="1"/>
  <c r="S43" i="3" a="1"/>
  <c r="S43" i="3" s="1"/>
  <c r="AA43" i="3" a="1"/>
  <c r="AA43" i="3" s="1"/>
  <c r="Y55" i="3" a="1"/>
  <c r="Y55" i="3" s="1"/>
  <c r="W55" i="3" a="1"/>
  <c r="W55" i="3" s="1"/>
  <c r="O55" i="3" a="1"/>
  <c r="O55" i="3" s="1"/>
  <c r="T55" i="3" a="1"/>
  <c r="T55" i="3" s="1"/>
  <c r="R55" i="3" a="1"/>
  <c r="R55" i="3" s="1"/>
  <c r="P55" i="3" a="1"/>
  <c r="P55" i="3" s="1"/>
  <c r="M55" i="3" a="1"/>
  <c r="M55" i="3" s="1"/>
  <c r="AB55" i="3" a="1"/>
  <c r="AB55" i="3" s="1"/>
  <c r="U55" i="3" a="1"/>
  <c r="U55" i="3" s="1"/>
  <c r="I55" i="3" a="1"/>
  <c r="I55" i="3" s="1"/>
  <c r="N55" i="3" a="1"/>
  <c r="N55" i="3" s="1"/>
  <c r="X55" i="3" a="1"/>
  <c r="X55" i="3" s="1"/>
  <c r="K55" i="3" a="1"/>
  <c r="K55" i="3" s="1"/>
  <c r="V55" i="3" a="1"/>
  <c r="V55" i="3" s="1"/>
  <c r="L55" i="3" a="1"/>
  <c r="L55" i="3" s="1"/>
  <c r="Q55" i="3" a="1"/>
  <c r="Q55" i="3" s="1"/>
  <c r="Z55" i="3" a="1"/>
  <c r="Z55" i="3" s="1"/>
  <c r="J55" i="3" a="1"/>
  <c r="J55" i="3" s="1"/>
  <c r="S55" i="3" a="1"/>
  <c r="S55" i="3" s="1"/>
  <c r="AA55" i="3" a="1"/>
  <c r="AA55" i="3" s="1"/>
  <c r="U39" i="3" a="1"/>
  <c r="U39" i="3" s="1"/>
  <c r="Q39" i="3" a="1"/>
  <c r="Q39" i="3" s="1"/>
  <c r="X39" i="3" a="1"/>
  <c r="X39" i="3" s="1"/>
  <c r="L39" i="3" a="1"/>
  <c r="L39" i="3" s="1"/>
  <c r="I39" i="3" a="1"/>
  <c r="I39" i="3" s="1"/>
  <c r="N39" i="3" a="1"/>
  <c r="N39" i="3" s="1"/>
  <c r="V39" i="3" a="1"/>
  <c r="V39" i="3" s="1"/>
  <c r="AB39" i="3" a="1"/>
  <c r="AB39" i="3" s="1"/>
  <c r="O39" i="3" a="1"/>
  <c r="O39" i="3" s="1"/>
  <c r="R39" i="3" a="1"/>
  <c r="R39" i="3" s="1"/>
  <c r="Y39" i="3" a="1"/>
  <c r="Y39" i="3" s="1"/>
  <c r="Z39" i="3" a="1"/>
  <c r="Z39" i="3" s="1"/>
  <c r="K39" i="3" a="1"/>
  <c r="K39" i="3" s="1"/>
  <c r="M39" i="3" a="1"/>
  <c r="M39" i="3" s="1"/>
  <c r="T39" i="3" a="1"/>
  <c r="T39" i="3" s="1"/>
  <c r="P39" i="3" a="1"/>
  <c r="P39" i="3" s="1"/>
  <c r="W39" i="3" a="1"/>
  <c r="W39" i="3" s="1"/>
  <c r="S39" i="3" a="1"/>
  <c r="S39" i="3" s="1"/>
  <c r="J39" i="3" a="1"/>
  <c r="J39" i="3" s="1"/>
  <c r="AA39" i="3" a="1"/>
  <c r="AA39" i="3" s="1"/>
  <c r="AD49" i="5" l="1"/>
  <c r="AF49" i="5" s="1"/>
  <c r="AD42" i="5"/>
  <c r="AF42" i="5" s="1"/>
  <c r="AD46" i="5"/>
  <c r="AF46" i="5" s="1"/>
  <c r="AD41" i="5"/>
  <c r="AF41" i="5" s="1"/>
  <c r="AD39" i="5"/>
  <c r="AF39" i="5" s="1"/>
  <c r="AD48" i="5"/>
  <c r="AF48" i="5" s="1"/>
  <c r="AD56" i="5"/>
  <c r="AF56" i="5" s="1"/>
  <c r="AD50" i="5"/>
  <c r="AF50" i="5" s="1"/>
  <c r="AD58" i="5"/>
  <c r="AF58" i="5" s="1"/>
  <c r="AD52" i="5"/>
  <c r="AF52" i="5" s="1"/>
  <c r="AD47" i="5"/>
  <c r="AF47" i="5" s="1"/>
  <c r="AD54" i="5"/>
  <c r="AF54" i="5" s="1"/>
  <c r="AD44" i="5"/>
  <c r="AF44" i="5" s="1"/>
  <c r="AD40" i="5"/>
  <c r="AF40" i="5" s="1"/>
  <c r="AD55" i="5"/>
  <c r="AF55" i="5" s="1"/>
  <c r="AD53" i="5"/>
  <c r="AF53" i="5" s="1"/>
  <c r="AD51" i="5"/>
  <c r="AF51" i="5" s="1"/>
  <c r="AD57" i="5"/>
  <c r="AF57" i="5" s="1"/>
  <c r="AD43" i="5"/>
  <c r="AF43" i="5" s="1"/>
  <c r="AD45" i="5"/>
  <c r="AF45" i="5" s="1"/>
  <c r="AD42" i="3"/>
  <c r="AF42" i="3" s="1"/>
  <c r="AD55" i="3"/>
  <c r="AF55" i="3" s="1"/>
  <c r="AD43" i="3"/>
  <c r="AF43" i="3" s="1"/>
  <c r="AD47" i="3"/>
  <c r="AF47" i="3" s="1"/>
  <c r="AD48" i="3"/>
  <c r="AF48" i="3" s="1"/>
  <c r="AD57" i="3"/>
  <c r="AF57" i="3" s="1"/>
  <c r="AD45" i="3"/>
  <c r="AF45" i="3" s="1"/>
  <c r="AD50" i="3"/>
  <c r="AF50" i="3" s="1"/>
  <c r="AD41" i="3"/>
  <c r="AF41" i="3" s="1"/>
  <c r="AD53" i="3"/>
  <c r="AF53" i="3" s="1"/>
  <c r="AD58" i="3"/>
  <c r="AF58" i="3" s="1"/>
  <c r="AD56" i="3"/>
  <c r="AF56" i="3" s="1"/>
  <c r="AD52" i="3"/>
  <c r="AF52" i="3" s="1"/>
  <c r="AD40" i="3"/>
  <c r="AF40" i="3" s="1"/>
  <c r="AD51" i="3"/>
  <c r="AF51" i="3" s="1"/>
  <c r="AD44" i="3"/>
  <c r="AF44" i="3" s="1"/>
  <c r="AD54" i="3"/>
  <c r="AF54" i="3" s="1"/>
  <c r="AD46" i="3"/>
  <c r="AF46" i="3" s="1"/>
  <c r="AD49" i="3"/>
  <c r="AF49" i="3" s="1"/>
  <c r="AD39" i="3"/>
  <c r="AF39" i="3" s="1"/>
  <c r="AD87" i="5" l="1" a="1"/>
  <c r="AD87" i="5" s="1"/>
  <c r="AD88" i="5" s="1"/>
  <c r="Y87" i="5" a="1"/>
  <c r="Y87" i="5" s="1"/>
  <c r="Y88" i="5" s="1"/>
  <c r="T87" i="5" a="1"/>
  <c r="T87" i="5" s="1"/>
  <c r="T88" i="5" s="1"/>
  <c r="O87" i="5" a="1"/>
  <c r="O87" i="5" s="1"/>
  <c r="O88" i="5" s="1"/>
  <c r="J87" i="5" a="1"/>
  <c r="J87" i="5" s="1"/>
  <c r="J88" i="5" s="1"/>
  <c r="AC87" i="5" a="1"/>
  <c r="AC87" i="5" s="1"/>
  <c r="AC88" i="5" s="1"/>
  <c r="X87" i="5" a="1"/>
  <c r="X87" i="5" s="1"/>
  <c r="X88" i="5" s="1"/>
  <c r="S87" i="5" a="1"/>
  <c r="S87" i="5" s="1"/>
  <c r="S88" i="5" s="1"/>
  <c r="N87" i="5" a="1"/>
  <c r="N87" i="5" s="1"/>
  <c r="N88" i="5" s="1"/>
  <c r="I87" i="5" a="1"/>
  <c r="I87" i="5" s="1"/>
  <c r="I88" i="5" s="1"/>
  <c r="AB87" i="5" a="1"/>
  <c r="AB87" i="5" s="1"/>
  <c r="AB88" i="5" s="1"/>
  <c r="W87" i="5" a="1"/>
  <c r="W87" i="5" s="1"/>
  <c r="W88" i="5" s="1"/>
  <c r="R87" i="5" a="1"/>
  <c r="R87" i="5" s="1"/>
  <c r="R88" i="5" s="1"/>
  <c r="M87" i="5" a="1"/>
  <c r="M87" i="5" s="1"/>
  <c r="M88" i="5" s="1"/>
  <c r="Z87" i="5" a="1"/>
  <c r="Z87" i="5" s="1"/>
  <c r="Z88" i="5" s="1"/>
  <c r="U87" i="5" a="1"/>
  <c r="U87" i="5" s="1"/>
  <c r="U88" i="5" s="1"/>
  <c r="P87" i="5" a="1"/>
  <c r="P87" i="5" s="1"/>
  <c r="P88" i="5" s="1"/>
  <c r="K87" i="5" a="1"/>
  <c r="K87" i="5" s="1"/>
  <c r="K88" i="5" s="1"/>
  <c r="AA87" i="5" a="1"/>
  <c r="AA87" i="5" s="1"/>
  <c r="AA88" i="5" s="1"/>
  <c r="V87" i="5" a="1"/>
  <c r="V87" i="5" s="1"/>
  <c r="V88" i="5" s="1"/>
  <c r="Q87" i="5" a="1"/>
  <c r="Q87" i="5" s="1"/>
  <c r="Q88" i="5" s="1"/>
  <c r="L87" i="5" a="1"/>
  <c r="L87" i="5" s="1"/>
  <c r="L88" i="5" s="1"/>
  <c r="S87" i="3" a="1"/>
  <c r="S87" i="3" s="1"/>
  <c r="J87" i="3" a="1"/>
  <c r="J87" i="3" s="1"/>
  <c r="O87" i="3" a="1"/>
  <c r="O87" i="3" s="1"/>
  <c r="T87" i="3" a="1"/>
  <c r="T87" i="3" s="1"/>
  <c r="Y87" i="3" a="1"/>
  <c r="Y87" i="3" s="1"/>
  <c r="AD87" i="3" a="1"/>
  <c r="AD87" i="3" s="1"/>
  <c r="Q87" i="3" a="1"/>
  <c r="Q87" i="3" s="1"/>
  <c r="W87" i="3" a="1"/>
  <c r="W87" i="3" s="1"/>
  <c r="N87" i="3" a="1"/>
  <c r="N87" i="3" s="1"/>
  <c r="AC87" i="3" a="1"/>
  <c r="AC87" i="3" s="1"/>
  <c r="Z87" i="3" a="1"/>
  <c r="Z87" i="3" s="1"/>
  <c r="AA87" i="3" a="1"/>
  <c r="AA87" i="3" s="1"/>
  <c r="R87" i="3" a="1"/>
  <c r="R87" i="3" s="1"/>
  <c r="K87" i="3" a="1"/>
  <c r="K87" i="3" s="1"/>
  <c r="P87" i="3" a="1"/>
  <c r="P87" i="3" s="1"/>
  <c r="U87" i="3" a="1"/>
  <c r="U87" i="3" s="1"/>
  <c r="V87" i="3" a="1"/>
  <c r="V87" i="3" s="1"/>
  <c r="AB87" i="3" a="1"/>
  <c r="AB87" i="3" s="1"/>
  <c r="X87" i="3" a="1"/>
  <c r="X87" i="3" s="1"/>
  <c r="L87" i="3" a="1"/>
  <c r="L87" i="3" s="1"/>
  <c r="M87" i="3" a="1"/>
  <c r="M87" i="3" s="1"/>
  <c r="I87" i="3" a="1"/>
  <c r="I87" i="3" s="1"/>
  <c r="Z140" i="5" l="1" a="1"/>
  <c r="Z140" i="5" s="1"/>
  <c r="U140" i="5" a="1"/>
  <c r="U140" i="5" s="1"/>
  <c r="P140" i="5" a="1"/>
  <c r="P140" i="5" s="1"/>
  <c r="K140" i="5" a="1"/>
  <c r="K140" i="5" s="1"/>
  <c r="X138" i="5" a="1"/>
  <c r="X138" i="5" s="1"/>
  <c r="S138" i="5" a="1"/>
  <c r="S138" i="5" s="1"/>
  <c r="N138" i="5" a="1"/>
  <c r="N138" i="5" s="1"/>
  <c r="I138" i="5" a="1"/>
  <c r="I138" i="5" s="1"/>
  <c r="AA136" i="5" a="1"/>
  <c r="AA136" i="5" s="1"/>
  <c r="V136" i="5" a="1"/>
  <c r="V136" i="5" s="1"/>
  <c r="Q136" i="5" a="1"/>
  <c r="Q136" i="5" s="1"/>
  <c r="L136" i="5" a="1"/>
  <c r="L136" i="5" s="1"/>
  <c r="Y134" i="5" a="1"/>
  <c r="Y134" i="5" s="1"/>
  <c r="T134" i="5" a="1"/>
  <c r="T134" i="5" s="1"/>
  <c r="O134" i="5" a="1"/>
  <c r="O134" i="5" s="1"/>
  <c r="J134" i="5" a="1"/>
  <c r="J134" i="5" s="1"/>
  <c r="AB132" i="5" a="1"/>
  <c r="AB132" i="5" s="1"/>
  <c r="W132" i="5" a="1"/>
  <c r="W132" i="5" s="1"/>
  <c r="R132" i="5" a="1"/>
  <c r="R132" i="5" s="1"/>
  <c r="M132" i="5" a="1"/>
  <c r="M132" i="5" s="1"/>
  <c r="Z130" i="5" a="1"/>
  <c r="Z130" i="5" s="1"/>
  <c r="U130" i="5" a="1"/>
  <c r="U130" i="5" s="1"/>
  <c r="P130" i="5" a="1"/>
  <c r="P130" i="5" s="1"/>
  <c r="K130" i="5" a="1"/>
  <c r="K130" i="5" s="1"/>
  <c r="X128" i="5" a="1"/>
  <c r="X128" i="5" s="1"/>
  <c r="S128" i="5" a="1"/>
  <c r="S128" i="5" s="1"/>
  <c r="N128" i="5" a="1"/>
  <c r="N128" i="5" s="1"/>
  <c r="I128" i="5" a="1"/>
  <c r="I128" i="5" s="1"/>
  <c r="AA126" i="5" a="1"/>
  <c r="AA126" i="5" s="1"/>
  <c r="V126" i="5" a="1"/>
  <c r="V126" i="5" s="1"/>
  <c r="Q126" i="5" a="1"/>
  <c r="Q126" i="5" s="1"/>
  <c r="L126" i="5" a="1"/>
  <c r="L126" i="5" s="1"/>
  <c r="Y124" i="5" a="1"/>
  <c r="Y124" i="5" s="1"/>
  <c r="T124" i="5" a="1"/>
  <c r="T124" i="5" s="1"/>
  <c r="O124" i="5" a="1"/>
  <c r="O124" i="5" s="1"/>
  <c r="J124" i="5" a="1"/>
  <c r="J124" i="5" s="1"/>
  <c r="Y122" i="5" a="1"/>
  <c r="Y122" i="5" s="1"/>
  <c r="T122" i="5" a="1"/>
  <c r="T122" i="5" s="1"/>
  <c r="X141" i="5" a="1"/>
  <c r="X141" i="5" s="1"/>
  <c r="S141" i="5" a="1"/>
  <c r="S141" i="5" s="1"/>
  <c r="N141" i="5" a="1"/>
  <c r="N141" i="5" s="1"/>
  <c r="I141" i="5" a="1"/>
  <c r="I141" i="5" s="1"/>
  <c r="AA139" i="5" a="1"/>
  <c r="AA139" i="5" s="1"/>
  <c r="V139" i="5" a="1"/>
  <c r="V139" i="5" s="1"/>
  <c r="Q139" i="5" a="1"/>
  <c r="Q139" i="5" s="1"/>
  <c r="L139" i="5" a="1"/>
  <c r="L139" i="5" s="1"/>
  <c r="Y137" i="5" a="1"/>
  <c r="Y137" i="5" s="1"/>
  <c r="T137" i="5" a="1"/>
  <c r="T137" i="5" s="1"/>
  <c r="O137" i="5" a="1"/>
  <c r="O137" i="5" s="1"/>
  <c r="J137" i="5" a="1"/>
  <c r="J137" i="5" s="1"/>
  <c r="AB135" i="5" a="1"/>
  <c r="AB135" i="5" s="1"/>
  <c r="W135" i="5" a="1"/>
  <c r="W135" i="5" s="1"/>
  <c r="R135" i="5" a="1"/>
  <c r="R135" i="5" s="1"/>
  <c r="M135" i="5" a="1"/>
  <c r="M135" i="5" s="1"/>
  <c r="Z133" i="5" a="1"/>
  <c r="Z133" i="5" s="1"/>
  <c r="U133" i="5" a="1"/>
  <c r="U133" i="5" s="1"/>
  <c r="P133" i="5" a="1"/>
  <c r="P133" i="5" s="1"/>
  <c r="K133" i="5" a="1"/>
  <c r="K133" i="5" s="1"/>
  <c r="X131" i="5" a="1"/>
  <c r="X131" i="5" s="1"/>
  <c r="S131" i="5" a="1"/>
  <c r="S131" i="5" s="1"/>
  <c r="N131" i="5" a="1"/>
  <c r="N131" i="5" s="1"/>
  <c r="I131" i="5" a="1"/>
  <c r="I131" i="5" s="1"/>
  <c r="AA129" i="5" a="1"/>
  <c r="AA129" i="5" s="1"/>
  <c r="V129" i="5" a="1"/>
  <c r="V129" i="5" s="1"/>
  <c r="Q129" i="5" a="1"/>
  <c r="Q129" i="5" s="1"/>
  <c r="L129" i="5" a="1"/>
  <c r="L129" i="5" s="1"/>
  <c r="Y127" i="5" a="1"/>
  <c r="Y127" i="5" s="1"/>
  <c r="T127" i="5" a="1"/>
  <c r="T127" i="5" s="1"/>
  <c r="O127" i="5" a="1"/>
  <c r="O127" i="5" s="1"/>
  <c r="J127" i="5" a="1"/>
  <c r="J127" i="5" s="1"/>
  <c r="AB125" i="5" a="1"/>
  <c r="AB125" i="5" s="1"/>
  <c r="W125" i="5" a="1"/>
  <c r="W125" i="5" s="1"/>
  <c r="R125" i="5" a="1"/>
  <c r="R125" i="5" s="1"/>
  <c r="M125" i="5" a="1"/>
  <c r="M125" i="5" s="1"/>
  <c r="Z123" i="5" a="1"/>
  <c r="Z123" i="5" s="1"/>
  <c r="Y140" i="5" a="1"/>
  <c r="Y140" i="5" s="1"/>
  <c r="T140" i="5" a="1"/>
  <c r="T140" i="5" s="1"/>
  <c r="O140" i="5" a="1"/>
  <c r="O140" i="5" s="1"/>
  <c r="J140" i="5" a="1"/>
  <c r="J140" i="5" s="1"/>
  <c r="AB138" i="5" a="1"/>
  <c r="AB138" i="5" s="1"/>
  <c r="W138" i="5" a="1"/>
  <c r="W138" i="5" s="1"/>
  <c r="R138" i="5" a="1"/>
  <c r="R138" i="5" s="1"/>
  <c r="M138" i="5" a="1"/>
  <c r="M138" i="5" s="1"/>
  <c r="Z136" i="5" a="1"/>
  <c r="Z136" i="5" s="1"/>
  <c r="U136" i="5" a="1"/>
  <c r="U136" i="5" s="1"/>
  <c r="P136" i="5" a="1"/>
  <c r="P136" i="5" s="1"/>
  <c r="K136" i="5" a="1"/>
  <c r="K136" i="5" s="1"/>
  <c r="X134" i="5" a="1"/>
  <c r="X134" i="5" s="1"/>
  <c r="S134" i="5" a="1"/>
  <c r="S134" i="5" s="1"/>
  <c r="N134" i="5" a="1"/>
  <c r="N134" i="5" s="1"/>
  <c r="I134" i="5" a="1"/>
  <c r="I134" i="5" s="1"/>
  <c r="AA132" i="5" a="1"/>
  <c r="AA132" i="5" s="1"/>
  <c r="V132" i="5" a="1"/>
  <c r="V132" i="5" s="1"/>
  <c r="Q132" i="5" a="1"/>
  <c r="Q132" i="5" s="1"/>
  <c r="L132" i="5" a="1"/>
  <c r="L132" i="5" s="1"/>
  <c r="Y130" i="5" a="1"/>
  <c r="Y130" i="5" s="1"/>
  <c r="T130" i="5" a="1"/>
  <c r="T130" i="5" s="1"/>
  <c r="O130" i="5" a="1"/>
  <c r="O130" i="5" s="1"/>
  <c r="J130" i="5" a="1"/>
  <c r="J130" i="5" s="1"/>
  <c r="AB128" i="5" a="1"/>
  <c r="AB128" i="5" s="1"/>
  <c r="W128" i="5" a="1"/>
  <c r="W128" i="5" s="1"/>
  <c r="R128" i="5" a="1"/>
  <c r="R128" i="5" s="1"/>
  <c r="M128" i="5" a="1"/>
  <c r="M128" i="5" s="1"/>
  <c r="Z126" i="5" a="1"/>
  <c r="Z126" i="5" s="1"/>
  <c r="U126" i="5" a="1"/>
  <c r="U126" i="5" s="1"/>
  <c r="P126" i="5" a="1"/>
  <c r="P126" i="5" s="1"/>
  <c r="K126" i="5" a="1"/>
  <c r="K126" i="5" s="1"/>
  <c r="X124" i="5" a="1"/>
  <c r="X124" i="5" s="1"/>
  <c r="S124" i="5" a="1"/>
  <c r="S124" i="5" s="1"/>
  <c r="N124" i="5" a="1"/>
  <c r="N124" i="5" s="1"/>
  <c r="I124" i="5" a="1"/>
  <c r="I124" i="5" s="1"/>
  <c r="AB141" i="5" a="1"/>
  <c r="AB141" i="5" s="1"/>
  <c r="AA141" i="5" a="1"/>
  <c r="AA141" i="5" s="1"/>
  <c r="Z141" i="5" a="1"/>
  <c r="Z141" i="5" s="1"/>
  <c r="U141" i="5" a="1"/>
  <c r="U141" i="5" s="1"/>
  <c r="P141" i="5" a="1"/>
  <c r="P141" i="5" s="1"/>
  <c r="K141" i="5" a="1"/>
  <c r="K141" i="5" s="1"/>
  <c r="X139" i="5" a="1"/>
  <c r="X139" i="5" s="1"/>
  <c r="S139" i="5" a="1"/>
  <c r="S139" i="5" s="1"/>
  <c r="N139" i="5" a="1"/>
  <c r="N139" i="5" s="1"/>
  <c r="I139" i="5" a="1"/>
  <c r="I139" i="5" s="1"/>
  <c r="AA137" i="5" a="1"/>
  <c r="AA137" i="5" s="1"/>
  <c r="V137" i="5" a="1"/>
  <c r="V137" i="5" s="1"/>
  <c r="Q137" i="5" a="1"/>
  <c r="Q137" i="5" s="1"/>
  <c r="L137" i="5" a="1"/>
  <c r="L137" i="5" s="1"/>
  <c r="Y135" i="5" a="1"/>
  <c r="Y135" i="5" s="1"/>
  <c r="T135" i="5" a="1"/>
  <c r="T135" i="5" s="1"/>
  <c r="O135" i="5" a="1"/>
  <c r="O135" i="5" s="1"/>
  <c r="J135" i="5" a="1"/>
  <c r="J135" i="5" s="1"/>
  <c r="AB133" i="5" a="1"/>
  <c r="AB133" i="5" s="1"/>
  <c r="W133" i="5" a="1"/>
  <c r="W133" i="5" s="1"/>
  <c r="R133" i="5" a="1"/>
  <c r="R133" i="5" s="1"/>
  <c r="M133" i="5" a="1"/>
  <c r="M133" i="5" s="1"/>
  <c r="Z131" i="5" a="1"/>
  <c r="Z131" i="5" s="1"/>
  <c r="U131" i="5" a="1"/>
  <c r="U131" i="5" s="1"/>
  <c r="P131" i="5" a="1"/>
  <c r="P131" i="5" s="1"/>
  <c r="K131" i="5" a="1"/>
  <c r="K131" i="5" s="1"/>
  <c r="X129" i="5" a="1"/>
  <c r="X129" i="5" s="1"/>
  <c r="S129" i="5" a="1"/>
  <c r="S129" i="5" s="1"/>
  <c r="N129" i="5" a="1"/>
  <c r="N129" i="5" s="1"/>
  <c r="I129" i="5" a="1"/>
  <c r="I129" i="5" s="1"/>
  <c r="AA127" i="5" a="1"/>
  <c r="AA127" i="5" s="1"/>
  <c r="V127" i="5" a="1"/>
  <c r="V127" i="5" s="1"/>
  <c r="Q127" i="5" a="1"/>
  <c r="Q127" i="5" s="1"/>
  <c r="L127" i="5" a="1"/>
  <c r="L127" i="5" s="1"/>
  <c r="Y125" i="5" a="1"/>
  <c r="Y125" i="5" s="1"/>
  <c r="T125" i="5" a="1"/>
  <c r="T125" i="5" s="1"/>
  <c r="O125" i="5" a="1"/>
  <c r="O125" i="5" s="1"/>
  <c r="J125" i="5" a="1"/>
  <c r="J125" i="5" s="1"/>
  <c r="AB123" i="5" a="1"/>
  <c r="AB123" i="5" s="1"/>
  <c r="W123" i="5" a="1"/>
  <c r="W123" i="5" s="1"/>
  <c r="Y141" i="5" a="1"/>
  <c r="Y141" i="5" s="1"/>
  <c r="M140" i="5" a="1"/>
  <c r="M140" i="5" s="1"/>
  <c r="R139" i="5" a="1"/>
  <c r="R139" i="5" s="1"/>
  <c r="V138" i="5" a="1"/>
  <c r="V138" i="5" s="1"/>
  <c r="K137" i="5" a="1"/>
  <c r="K137" i="5" s="1"/>
  <c r="X136" i="5" a="1"/>
  <c r="X136" i="5" s="1"/>
  <c r="O136" i="5" a="1"/>
  <c r="O136" i="5" s="1"/>
  <c r="Q134" i="5" a="1"/>
  <c r="Q134" i="5" s="1"/>
  <c r="V133" i="5" a="1"/>
  <c r="V133" i="5" s="1"/>
  <c r="Z132" i="5" a="1"/>
  <c r="Z132" i="5" s="1"/>
  <c r="J132" i="5" a="1"/>
  <c r="J132" i="5" s="1"/>
  <c r="O131" i="5" a="1"/>
  <c r="O131" i="5" s="1"/>
  <c r="AB130" i="5" a="1"/>
  <c r="AB130" i="5" s="1"/>
  <c r="S130" i="5" a="1"/>
  <c r="S130" i="5" s="1"/>
  <c r="U128" i="5" a="1"/>
  <c r="U128" i="5" s="1"/>
  <c r="L128" i="5" a="1"/>
  <c r="L128" i="5" s="1"/>
  <c r="Z127" i="5" a="1"/>
  <c r="Z127" i="5" s="1"/>
  <c r="N126" i="5" a="1"/>
  <c r="N126" i="5" s="1"/>
  <c r="S125" i="5" a="1"/>
  <c r="S125" i="5" s="1"/>
  <c r="W124" i="5" a="1"/>
  <c r="W124" i="5" s="1"/>
  <c r="U123" i="5" a="1"/>
  <c r="U123" i="5" s="1"/>
  <c r="J123" i="5" a="1"/>
  <c r="J123" i="5" s="1"/>
  <c r="AB122" i="5" a="1"/>
  <c r="AB122" i="5" s="1"/>
  <c r="Q122" i="5" a="1"/>
  <c r="Q122" i="5" s="1"/>
  <c r="L122" i="5" a="1"/>
  <c r="L122" i="5" s="1"/>
  <c r="W141" i="5" a="1"/>
  <c r="W141" i="5" s="1"/>
  <c r="L140" i="5" a="1"/>
  <c r="L140" i="5" s="1"/>
  <c r="Y139" i="5" a="1"/>
  <c r="Y139" i="5" s="1"/>
  <c r="P139" i="5" a="1"/>
  <c r="P139" i="5" s="1"/>
  <c r="R137" i="5" a="1"/>
  <c r="R137" i="5" s="1"/>
  <c r="I137" i="5" a="1"/>
  <c r="I137" i="5" s="1"/>
  <c r="W136" i="5" a="1"/>
  <c r="W136" i="5" s="1"/>
  <c r="AA135" i="5" a="1"/>
  <c r="AA135" i="5" s="1"/>
  <c r="K135" i="5" a="1"/>
  <c r="K135" i="5" s="1"/>
  <c r="P134" i="5" a="1"/>
  <c r="P134" i="5" s="1"/>
  <c r="T133" i="5" a="1"/>
  <c r="T133" i="5" s="1"/>
  <c r="I132" i="5" a="1"/>
  <c r="I132" i="5" s="1"/>
  <c r="V131" i="5" a="1"/>
  <c r="V131" i="5" s="1"/>
  <c r="M131" i="5" a="1"/>
  <c r="M131" i="5" s="1"/>
  <c r="AA130" i="5" a="1"/>
  <c r="AA130" i="5" s="1"/>
  <c r="O129" i="5" a="1"/>
  <c r="O129" i="5" s="1"/>
  <c r="T128" i="5" a="1"/>
  <c r="T128" i="5" s="1"/>
  <c r="X127" i="5" a="1"/>
  <c r="X127" i="5" s="1"/>
  <c r="M126" i="5" a="1"/>
  <c r="M126" i="5" s="1"/>
  <c r="Z125" i="5" a="1"/>
  <c r="Z125" i="5" s="1"/>
  <c r="Q125" i="5" a="1"/>
  <c r="Q125" i="5" s="1"/>
  <c r="O123" i="5" a="1"/>
  <c r="O123" i="5" s="1"/>
  <c r="V122" i="5" a="1"/>
  <c r="V122" i="5" s="1"/>
  <c r="O141" i="5" a="1"/>
  <c r="O141" i="5" s="1"/>
  <c r="AB140" i="5" a="1"/>
  <c r="AB140" i="5" s="1"/>
  <c r="S140" i="5" a="1"/>
  <c r="S140" i="5" s="1"/>
  <c r="U138" i="5" a="1"/>
  <c r="U138" i="5" s="1"/>
  <c r="L138" i="5" a="1"/>
  <c r="L138" i="5" s="1"/>
  <c r="Z137" i="5" a="1"/>
  <c r="Z137" i="5" s="1"/>
  <c r="N136" i="5" a="1"/>
  <c r="N136" i="5" s="1"/>
  <c r="S135" i="5" a="1"/>
  <c r="S135" i="5" s="1"/>
  <c r="W134" i="5" a="1"/>
  <c r="W134" i="5" s="1"/>
  <c r="L133" i="5" a="1"/>
  <c r="L133" i="5" s="1"/>
  <c r="Y132" i="5" a="1"/>
  <c r="Y132" i="5" s="1"/>
  <c r="P132" i="5" a="1"/>
  <c r="P132" i="5" s="1"/>
  <c r="R130" i="5" a="1"/>
  <c r="R130" i="5" s="1"/>
  <c r="I130" i="5" a="1"/>
  <c r="I130" i="5" s="1"/>
  <c r="W129" i="5" a="1"/>
  <c r="W129" i="5" s="1"/>
  <c r="AA128" i="5" a="1"/>
  <c r="AA128" i="5" s="1"/>
  <c r="K128" i="5" a="1"/>
  <c r="K128" i="5" s="1"/>
  <c r="P127" i="5" a="1"/>
  <c r="P127" i="5" s="1"/>
  <c r="T126" i="5" a="1"/>
  <c r="T126" i="5" s="1"/>
  <c r="I125" i="5" a="1"/>
  <c r="I125" i="5" s="1"/>
  <c r="V124" i="5" a="1"/>
  <c r="V124" i="5" s="1"/>
  <c r="M124" i="5" a="1"/>
  <c r="M124" i="5" s="1"/>
  <c r="AA123" i="5" a="1"/>
  <c r="AA123" i="5" s="1"/>
  <c r="T123" i="5" a="1"/>
  <c r="T123" i="5" s="1"/>
  <c r="I123" i="5" a="1"/>
  <c r="I123" i="5" s="1"/>
  <c r="AA122" i="5" a="1"/>
  <c r="AA122" i="5" s="1"/>
  <c r="P122" i="5" a="1"/>
  <c r="P122" i="5" s="1"/>
  <c r="K122" i="5" a="1"/>
  <c r="K122" i="5" s="1"/>
  <c r="V141" i="5" a="1"/>
  <c r="V141" i="5" s="1"/>
  <c r="M141" i="5" a="1"/>
  <c r="M141" i="5" s="1"/>
  <c r="AA140" i="5" a="1"/>
  <c r="AA140" i="5" s="1"/>
  <c r="O139" i="5" a="1"/>
  <c r="O139" i="5" s="1"/>
  <c r="T138" i="5" a="1"/>
  <c r="T138" i="5" s="1"/>
  <c r="X137" i="5" a="1"/>
  <c r="X137" i="5" s="1"/>
  <c r="M136" i="5" a="1"/>
  <c r="M136" i="5" s="1"/>
  <c r="Z135" i="5" a="1"/>
  <c r="Z135" i="5" s="1"/>
  <c r="Q135" i="5" a="1"/>
  <c r="Q135" i="5" s="1"/>
  <c r="S133" i="5" a="1"/>
  <c r="S133" i="5" s="1"/>
  <c r="J133" i="5" a="1"/>
  <c r="J133" i="5" s="1"/>
  <c r="X132" i="5" a="1"/>
  <c r="X132" i="5" s="1"/>
  <c r="AB131" i="5" a="1"/>
  <c r="AB131" i="5" s="1"/>
  <c r="L131" i="5" a="1"/>
  <c r="L131" i="5" s="1"/>
  <c r="Q130" i="5" a="1"/>
  <c r="Q130" i="5" s="1"/>
  <c r="U129" i="5" a="1"/>
  <c r="U129" i="5" s="1"/>
  <c r="J128" i="5" a="1"/>
  <c r="J128" i="5" s="1"/>
  <c r="W127" i="5" a="1"/>
  <c r="W127" i="5" s="1"/>
  <c r="N127" i="5" a="1"/>
  <c r="N127" i="5" s="1"/>
  <c r="AB126" i="5" a="1"/>
  <c r="AB126" i="5" s="1"/>
  <c r="P125" i="5" a="1"/>
  <c r="P125" i="5" s="1"/>
  <c r="U124" i="5" a="1"/>
  <c r="U124" i="5" s="1"/>
  <c r="N123" i="5" a="1"/>
  <c r="N123" i="5" s="1"/>
  <c r="U122" i="5" a="1"/>
  <c r="U122" i="5" s="1"/>
  <c r="R140" i="5" a="1"/>
  <c r="R140" i="5" s="1"/>
  <c r="I140" i="5" a="1"/>
  <c r="I140" i="5" s="1"/>
  <c r="W139" i="5" a="1"/>
  <c r="W139" i="5" s="1"/>
  <c r="AA138" i="5" a="1"/>
  <c r="AA138" i="5" s="1"/>
  <c r="K138" i="5" a="1"/>
  <c r="K138" i="5" s="1"/>
  <c r="P137" i="5" a="1"/>
  <c r="P137" i="5" s="1"/>
  <c r="T136" i="5" a="1"/>
  <c r="T136" i="5" s="1"/>
  <c r="I135" i="5" a="1"/>
  <c r="I135" i="5" s="1"/>
  <c r="V134" i="5" a="1"/>
  <c r="V134" i="5" s="1"/>
  <c r="M134" i="5" a="1"/>
  <c r="M134" i="5" s="1"/>
  <c r="AA133" i="5" a="1"/>
  <c r="AA133" i="5" s="1"/>
  <c r="O132" i="5" a="1"/>
  <c r="O132" i="5" s="1"/>
  <c r="T131" i="5" a="1"/>
  <c r="T131" i="5" s="1"/>
  <c r="X130" i="5" a="1"/>
  <c r="X130" i="5" s="1"/>
  <c r="M129" i="5" a="1"/>
  <c r="M129" i="5" s="1"/>
  <c r="Z128" i="5" a="1"/>
  <c r="Z128" i="5" s="1"/>
  <c r="Q128" i="5" a="1"/>
  <c r="Q128" i="5" s="1"/>
  <c r="S126" i="5" a="1"/>
  <c r="S126" i="5" s="1"/>
  <c r="J126" i="5" a="1"/>
  <c r="J126" i="5" s="1"/>
  <c r="X125" i="5" a="1"/>
  <c r="X125" i="5" s="1"/>
  <c r="AB124" i="5" a="1"/>
  <c r="AB124" i="5" s="1"/>
  <c r="L124" i="5" a="1"/>
  <c r="L124" i="5" s="1"/>
  <c r="Y123" i="5" a="1"/>
  <c r="Y123" i="5" s="1"/>
  <c r="S123" i="5" a="1"/>
  <c r="S123" i="5" s="1"/>
  <c r="Z122" i="5" a="1"/>
  <c r="Z122" i="5" s="1"/>
  <c r="O122" i="5" a="1"/>
  <c r="O122" i="5" s="1"/>
  <c r="J122" i="5" a="1"/>
  <c r="J122" i="5" s="1"/>
  <c r="L141" i="5" a="1"/>
  <c r="L141" i="5" s="1"/>
  <c r="Q140" i="5" a="1"/>
  <c r="Q140" i="5" s="1"/>
  <c r="U139" i="5" a="1"/>
  <c r="U139" i="5" s="1"/>
  <c r="J138" i="5" a="1"/>
  <c r="J138" i="5" s="1"/>
  <c r="W137" i="5" a="1"/>
  <c r="W137" i="5" s="1"/>
  <c r="N137" i="5" a="1"/>
  <c r="N137" i="5" s="1"/>
  <c r="AB136" i="5" a="1"/>
  <c r="AB136" i="5" s="1"/>
  <c r="P135" i="5" a="1"/>
  <c r="P135" i="5" s="1"/>
  <c r="U134" i="5" a="1"/>
  <c r="U134" i="5" s="1"/>
  <c r="Y133" i="5" a="1"/>
  <c r="Y133" i="5" s="1"/>
  <c r="I133" i="5" a="1"/>
  <c r="I133" i="5" s="1"/>
  <c r="N132" i="5" a="1"/>
  <c r="N132" i="5" s="1"/>
  <c r="AA131" i="5" a="1"/>
  <c r="AA131" i="5" s="1"/>
  <c r="R131" i="5" a="1"/>
  <c r="R131" i="5" s="1"/>
  <c r="T129" i="5" a="1"/>
  <c r="T129" i="5" s="1"/>
  <c r="K129" i="5" a="1"/>
  <c r="K129" i="5" s="1"/>
  <c r="Y128" i="5" a="1"/>
  <c r="Y128" i="5" s="1"/>
  <c r="M127" i="5" a="1"/>
  <c r="M127" i="5" s="1"/>
  <c r="R126" i="5" a="1"/>
  <c r="R126" i="5" s="1"/>
  <c r="V125" i="5" a="1"/>
  <c r="V125" i="5" s="1"/>
  <c r="K124" i="5" a="1"/>
  <c r="K124" i="5" s="1"/>
  <c r="M123" i="5" a="1"/>
  <c r="M123" i="5" s="1"/>
  <c r="AJ122" i="5" a="1"/>
  <c r="AJ122" i="5" s="1"/>
  <c r="T141" i="5" a="1"/>
  <c r="T141" i="5" s="1"/>
  <c r="X140" i="5" a="1"/>
  <c r="X140" i="5" s="1"/>
  <c r="M139" i="5" a="1"/>
  <c r="M139" i="5" s="1"/>
  <c r="Z138" i="5" a="1"/>
  <c r="Z138" i="5" s="1"/>
  <c r="Q138" i="5" a="1"/>
  <c r="Q138" i="5" s="1"/>
  <c r="S136" i="5" a="1"/>
  <c r="S136" i="5" s="1"/>
  <c r="J136" i="5" a="1"/>
  <c r="J136" i="5" s="1"/>
  <c r="X135" i="5" a="1"/>
  <c r="X135" i="5" s="1"/>
  <c r="AB134" i="5" a="1"/>
  <c r="AB134" i="5" s="1"/>
  <c r="L134" i="5" a="1"/>
  <c r="L134" i="5" s="1"/>
  <c r="Q133" i="5" a="1"/>
  <c r="Q133" i="5" s="1"/>
  <c r="U132" i="5" a="1"/>
  <c r="U132" i="5" s="1"/>
  <c r="J131" i="5" a="1"/>
  <c r="J131" i="5" s="1"/>
  <c r="W130" i="5" a="1"/>
  <c r="W130" i="5" s="1"/>
  <c r="N130" i="5" a="1"/>
  <c r="N130" i="5" s="1"/>
  <c r="AB129" i="5" a="1"/>
  <c r="AB129" i="5" s="1"/>
  <c r="P128" i="5" a="1"/>
  <c r="P128" i="5" s="1"/>
  <c r="U127" i="5" a="1"/>
  <c r="U127" i="5" s="1"/>
  <c r="Y126" i="5" a="1"/>
  <c r="Y126" i="5" s="1"/>
  <c r="I126" i="5" a="1"/>
  <c r="I126" i="5" s="1"/>
  <c r="N125" i="5" a="1"/>
  <c r="N125" i="5" s="1"/>
  <c r="AA124" i="5" a="1"/>
  <c r="AA124" i="5" s="1"/>
  <c r="R124" i="5" a="1"/>
  <c r="R124" i="5" s="1"/>
  <c r="X123" i="5" a="1"/>
  <c r="X123" i="5" s="1"/>
  <c r="R123" i="5" a="1"/>
  <c r="R123" i="5" s="1"/>
  <c r="S122" i="5" a="1"/>
  <c r="S122" i="5" s="1"/>
  <c r="N122" i="5" a="1"/>
  <c r="N122" i="5" s="1"/>
  <c r="I122" i="5" a="1"/>
  <c r="I122" i="5" s="1"/>
  <c r="R141" i="5" a="1"/>
  <c r="R141" i="5" s="1"/>
  <c r="T139" i="5" a="1"/>
  <c r="T139" i="5" s="1"/>
  <c r="K139" i="5" a="1"/>
  <c r="K139" i="5" s="1"/>
  <c r="Y138" i="5" a="1"/>
  <c r="Y138" i="5" s="1"/>
  <c r="J141" i="5" a="1"/>
  <c r="J141" i="5" s="1"/>
  <c r="W140" i="5" a="1"/>
  <c r="W140" i="5" s="1"/>
  <c r="N140" i="5" a="1"/>
  <c r="N140" i="5" s="1"/>
  <c r="AB139" i="5" a="1"/>
  <c r="AB139" i="5" s="1"/>
  <c r="P138" i="5" a="1"/>
  <c r="P138" i="5" s="1"/>
  <c r="U137" i="5" a="1"/>
  <c r="U137" i="5" s="1"/>
  <c r="Y136" i="5" a="1"/>
  <c r="Y136" i="5" s="1"/>
  <c r="I136" i="5" a="1"/>
  <c r="I136" i="5" s="1"/>
  <c r="Q141" i="5" a="1"/>
  <c r="Q141" i="5" s="1"/>
  <c r="V140" i="5" a="1"/>
  <c r="V140" i="5" s="1"/>
  <c r="Z139" i="5" a="1"/>
  <c r="Z139" i="5" s="1"/>
  <c r="J139" i="5" a="1"/>
  <c r="J139" i="5" s="1"/>
  <c r="O138" i="5" a="1"/>
  <c r="O138" i="5" s="1"/>
  <c r="AB137" i="5" a="1"/>
  <c r="AB137" i="5" s="1"/>
  <c r="S137" i="5" a="1"/>
  <c r="S137" i="5" s="1"/>
  <c r="U135" i="5" a="1"/>
  <c r="U135" i="5" s="1"/>
  <c r="L135" i="5" a="1"/>
  <c r="L135" i="5" s="1"/>
  <c r="Z134" i="5" a="1"/>
  <c r="Z134" i="5" s="1"/>
  <c r="N133" i="5" a="1"/>
  <c r="N133" i="5" s="1"/>
  <c r="S132" i="5" a="1"/>
  <c r="S132" i="5" s="1"/>
  <c r="W131" i="5" a="1"/>
  <c r="W131" i="5" s="1"/>
  <c r="L130" i="5" a="1"/>
  <c r="L130" i="5" s="1"/>
  <c r="Y129" i="5" a="1"/>
  <c r="Y129" i="5" s="1"/>
  <c r="P129" i="5" a="1"/>
  <c r="P129" i="5" s="1"/>
  <c r="R127" i="5" a="1"/>
  <c r="R127" i="5" s="1"/>
  <c r="I127" i="5" a="1"/>
  <c r="I127" i="5" s="1"/>
  <c r="W126" i="5" a="1"/>
  <c r="W126" i="5" s="1"/>
  <c r="AA125" i="5" a="1"/>
  <c r="AA125" i="5" s="1"/>
  <c r="K125" i="5" a="1"/>
  <c r="K125" i="5" s="1"/>
  <c r="P124" i="5" a="1"/>
  <c r="P124" i="5" s="1"/>
  <c r="V123" i="5" a="1"/>
  <c r="V123" i="5" s="1"/>
  <c r="P123" i="5" a="1"/>
  <c r="P123" i="5" s="1"/>
  <c r="W122" i="5" a="1"/>
  <c r="W122" i="5" s="1"/>
  <c r="AA134" i="5" a="1"/>
  <c r="AA134" i="5" s="1"/>
  <c r="K127" i="5" a="1"/>
  <c r="K127" i="5" s="1"/>
  <c r="Q123" i="5" a="1"/>
  <c r="Q123" i="5" s="1"/>
  <c r="M122" i="5" a="1"/>
  <c r="M122" i="5" s="1"/>
  <c r="M137" i="5" a="1"/>
  <c r="M137" i="5" s="1"/>
  <c r="V130" i="5" a="1"/>
  <c r="V130" i="5" s="1"/>
  <c r="Z124" i="5" a="1"/>
  <c r="Z124" i="5" s="1"/>
  <c r="L123" i="5" a="1"/>
  <c r="L123" i="5" s="1"/>
  <c r="R134" i="5" a="1"/>
  <c r="R134" i="5" s="1"/>
  <c r="T132" i="5" a="1"/>
  <c r="T132" i="5" s="1"/>
  <c r="V128" i="5" a="1"/>
  <c r="V128" i="5" s="1"/>
  <c r="X126" i="5" a="1"/>
  <c r="X126" i="5" s="1"/>
  <c r="K123" i="5" a="1"/>
  <c r="K123" i="5" s="1"/>
  <c r="R136" i="5" a="1"/>
  <c r="R136" i="5" s="1"/>
  <c r="K134" i="5" a="1"/>
  <c r="K134" i="5" s="1"/>
  <c r="O128" i="5" a="1"/>
  <c r="O128" i="5" s="1"/>
  <c r="K132" i="5" a="1"/>
  <c r="K132" i="5" s="1"/>
  <c r="M130" i="5" a="1"/>
  <c r="M130" i="5" s="1"/>
  <c r="O126" i="5" a="1"/>
  <c r="O126" i="5" s="1"/>
  <c r="Q124" i="5" a="1"/>
  <c r="Q124" i="5" s="1"/>
  <c r="V135" i="5" a="1"/>
  <c r="V135" i="5" s="1"/>
  <c r="X133" i="5" a="1"/>
  <c r="X133" i="5" s="1"/>
  <c r="Z129" i="5" a="1"/>
  <c r="Z129" i="5" s="1"/>
  <c r="AB127" i="5" a="1"/>
  <c r="AB127" i="5" s="1"/>
  <c r="X122" i="5" a="1"/>
  <c r="X122" i="5" s="1"/>
  <c r="Y131" i="5" a="1"/>
  <c r="Y131" i="5" s="1"/>
  <c r="O133" i="5" a="1"/>
  <c r="O133" i="5" s="1"/>
  <c r="Q131" i="5" a="1"/>
  <c r="Q131" i="5" s="1"/>
  <c r="S127" i="5" a="1"/>
  <c r="S127" i="5" s="1"/>
  <c r="U125" i="5" a="1"/>
  <c r="U125" i="5" s="1"/>
  <c r="I92" i="5" a="1"/>
  <c r="I92" i="5" s="1"/>
  <c r="N135" i="5" a="1"/>
  <c r="N135" i="5" s="1"/>
  <c r="R129" i="5" a="1"/>
  <c r="R129" i="5" s="1"/>
  <c r="R122" i="5" a="1"/>
  <c r="R122" i="5" s="1"/>
  <c r="J129" i="5" a="1"/>
  <c r="J129" i="5" s="1"/>
  <c r="L125" i="5" a="1"/>
  <c r="L125" i="5" s="1"/>
  <c r="I93" i="5" a="1"/>
  <c r="I93" i="5" s="1"/>
  <c r="V88" i="3"/>
  <c r="M88" i="3"/>
  <c r="W88" i="3"/>
  <c r="AB88" i="3"/>
  <c r="AC88" i="3"/>
  <c r="K88" i="3"/>
  <c r="P88" i="3"/>
  <c r="U88" i="3"/>
  <c r="Z88" i="3"/>
  <c r="AA88" i="3"/>
  <c r="S88" i="3"/>
  <c r="AD88" i="3"/>
  <c r="O88" i="3"/>
  <c r="Y88" i="3"/>
  <c r="T88" i="3"/>
  <c r="J88" i="3"/>
  <c r="Q88" i="3"/>
  <c r="N88" i="3"/>
  <c r="R88" i="3"/>
  <c r="I88" i="3"/>
  <c r="X88" i="3"/>
  <c r="AD133" i="5" l="1"/>
  <c r="AF133" i="5" s="1"/>
  <c r="AD127" i="5"/>
  <c r="AF127" i="5" s="1"/>
  <c r="AD122" i="5"/>
  <c r="AF122" i="5" s="1"/>
  <c r="AD128" i="5"/>
  <c r="AF128" i="5" s="1"/>
  <c r="AD138" i="5"/>
  <c r="AF138" i="5" s="1"/>
  <c r="AD125" i="5"/>
  <c r="AF125" i="5" s="1"/>
  <c r="AD132" i="5"/>
  <c r="AF132" i="5" s="1"/>
  <c r="AD123" i="5"/>
  <c r="AF123" i="5" s="1"/>
  <c r="AD135" i="5"/>
  <c r="AF135" i="5" s="1"/>
  <c r="AD140" i="5"/>
  <c r="AF140" i="5" s="1"/>
  <c r="AD130" i="5"/>
  <c r="AF130" i="5" s="1"/>
  <c r="AD137" i="5"/>
  <c r="AF137" i="5" s="1"/>
  <c r="AD131" i="5"/>
  <c r="AF131" i="5" s="1"/>
  <c r="AD141" i="5"/>
  <c r="AF141" i="5" s="1"/>
  <c r="AD136" i="5"/>
  <c r="AF136" i="5" s="1"/>
  <c r="AD126" i="5"/>
  <c r="AF126" i="5" s="1"/>
  <c r="AD129" i="5"/>
  <c r="AF129" i="5" s="1"/>
  <c r="AD139" i="5"/>
  <c r="AF139" i="5" s="1"/>
  <c r="AD124" i="5"/>
  <c r="AF124" i="5" s="1"/>
  <c r="AD134" i="5"/>
  <c r="AF134" i="5" s="1"/>
  <c r="L88" i="3"/>
  <c r="I129" i="3" s="1" a="1"/>
  <c r="I129" i="3" s="1"/>
  <c r="AJ122" i="3" l="1" a="1"/>
  <c r="AJ122" i="3" s="1"/>
  <c r="Y139" i="3" a="1"/>
  <c r="Y139" i="3" s="1"/>
  <c r="W132" i="3" a="1"/>
  <c r="W132" i="3" s="1"/>
  <c r="Z129" i="3" a="1"/>
  <c r="Z129" i="3" s="1"/>
  <c r="Z136" i="3" a="1"/>
  <c r="Z136" i="3" s="1"/>
  <c r="L135" i="3" a="1"/>
  <c r="L135" i="3" s="1"/>
  <c r="U129" i="3" a="1"/>
  <c r="U129" i="3" s="1"/>
  <c r="U133" i="3" a="1"/>
  <c r="U133" i="3" s="1"/>
  <c r="U141" i="3" a="1"/>
  <c r="U141" i="3" s="1"/>
  <c r="J133" i="3" a="1"/>
  <c r="J133" i="3" s="1"/>
  <c r="N134" i="3" a="1"/>
  <c r="N134" i="3" s="1"/>
  <c r="AA130" i="3" a="1"/>
  <c r="AA130" i="3" s="1"/>
  <c r="O138" i="3" a="1"/>
  <c r="O138" i="3" s="1"/>
  <c r="R126" i="3" a="1"/>
  <c r="R126" i="3" s="1"/>
  <c r="T134" i="3" a="1"/>
  <c r="T134" i="3" s="1"/>
  <c r="AB138" i="3" a="1"/>
  <c r="AB138" i="3" s="1"/>
  <c r="L140" i="3" a="1"/>
  <c r="L140" i="3" s="1"/>
  <c r="J129" i="3" a="1"/>
  <c r="J129" i="3" s="1"/>
  <c r="L126" i="3" a="1"/>
  <c r="L126" i="3" s="1"/>
  <c r="P128" i="3" a="1"/>
  <c r="P128" i="3" s="1"/>
  <c r="P135" i="3" a="1"/>
  <c r="P135" i="3" s="1"/>
  <c r="O129" i="3" a="1"/>
  <c r="O129" i="3" s="1"/>
  <c r="X127" i="3" a="1"/>
  <c r="X127" i="3" s="1"/>
  <c r="O133" i="3" a="1"/>
  <c r="O133" i="3" s="1"/>
  <c r="S130" i="3" a="1"/>
  <c r="S130" i="3" s="1"/>
  <c r="U125" i="3" a="1"/>
  <c r="U125" i="3" s="1"/>
  <c r="T124" i="3" a="1"/>
  <c r="T124" i="3" s="1"/>
  <c r="AB139" i="3" a="1"/>
  <c r="AB139" i="3" s="1"/>
  <c r="U138" i="3" a="1"/>
  <c r="U138" i="3" s="1"/>
  <c r="P136" i="3" a="1"/>
  <c r="P136" i="3" s="1"/>
  <c r="O125" i="3" a="1"/>
  <c r="O125" i="3" s="1"/>
  <c r="N124" i="3" a="1"/>
  <c r="N124" i="3" s="1"/>
  <c r="V139" i="3" a="1"/>
  <c r="V139" i="3" s="1"/>
  <c r="K137" i="3" a="1"/>
  <c r="K137" i="3" s="1"/>
  <c r="W134" i="3" a="1"/>
  <c r="W134" i="3" s="1"/>
  <c r="AB128" i="3" a="1"/>
  <c r="AB128" i="3" s="1"/>
  <c r="R122" i="3" a="1"/>
  <c r="R122" i="3" s="1"/>
  <c r="Q134" i="3" a="1"/>
  <c r="Q134" i="3" s="1"/>
  <c r="X132" i="3" a="1"/>
  <c r="X132" i="3" s="1"/>
  <c r="Q128" i="3" a="1"/>
  <c r="Q128" i="3" s="1"/>
  <c r="M136" i="3" a="1"/>
  <c r="M136" i="3" s="1"/>
  <c r="T141" i="3" a="1"/>
  <c r="T141" i="3" s="1"/>
  <c r="Q140" i="3" a="1"/>
  <c r="Q140" i="3" s="1"/>
  <c r="Z138" i="3" a="1"/>
  <c r="Z138" i="3" s="1"/>
  <c r="S131" i="3" a="1"/>
  <c r="S131" i="3" s="1"/>
  <c r="L129" i="3" a="1"/>
  <c r="L129" i="3" s="1"/>
  <c r="R129" i="3" a="1"/>
  <c r="R129" i="3" s="1"/>
  <c r="X134" i="3" a="1"/>
  <c r="X134" i="3" s="1"/>
  <c r="AA139" i="3" a="1"/>
  <c r="AA139" i="3" s="1"/>
  <c r="V134" i="3" a="1"/>
  <c r="V134" i="3" s="1"/>
  <c r="Q129" i="3" a="1"/>
  <c r="Q129" i="3" s="1"/>
  <c r="K125" i="3" a="1"/>
  <c r="K125" i="3" s="1"/>
  <c r="J128" i="3" a="1"/>
  <c r="J128" i="3" s="1"/>
  <c r="J139" i="3" a="1"/>
  <c r="J139" i="3" s="1"/>
  <c r="X133" i="3" a="1"/>
  <c r="X133" i="3" s="1"/>
  <c r="S128" i="3" a="1"/>
  <c r="S128" i="3" s="1"/>
  <c r="N131" i="3" a="1"/>
  <c r="N131" i="3" s="1"/>
  <c r="N137" i="3" a="1"/>
  <c r="N137" i="3" s="1"/>
  <c r="AB131" i="3" a="1"/>
  <c r="AB131" i="3" s="1"/>
  <c r="AB126" i="3" a="1"/>
  <c r="AB126" i="3" s="1"/>
  <c r="N122" i="3" a="1"/>
  <c r="N122" i="3" s="1"/>
  <c r="J127" i="3" a="1"/>
  <c r="J127" i="3" s="1"/>
  <c r="Q124" i="3" a="1"/>
  <c r="Q124" i="3" s="1"/>
  <c r="P139" i="3" a="1"/>
  <c r="P139" i="3" s="1"/>
  <c r="K134" i="3" a="1"/>
  <c r="K134" i="3" s="1"/>
  <c r="Y128" i="3" a="1"/>
  <c r="Y128" i="3" s="1"/>
  <c r="X124" i="3" a="1"/>
  <c r="X124" i="3" s="1"/>
  <c r="R123" i="3" a="1"/>
  <c r="R123" i="3" s="1"/>
  <c r="R138" i="3" a="1"/>
  <c r="R138" i="3" s="1"/>
  <c r="M133" i="3" a="1"/>
  <c r="M133" i="3" s="1"/>
  <c r="AA127" i="3" a="1"/>
  <c r="AA127" i="3" s="1"/>
  <c r="AA141" i="3" a="1"/>
  <c r="AA141" i="3" s="1"/>
  <c r="V136" i="3" a="1"/>
  <c r="V136" i="3" s="1"/>
  <c r="Q131" i="3" a="1"/>
  <c r="Q131" i="3" s="1"/>
  <c r="V126" i="3" a="1"/>
  <c r="V126" i="3" s="1"/>
  <c r="M124" i="3" a="1"/>
  <c r="M124" i="3" s="1"/>
  <c r="X126" i="3" a="1"/>
  <c r="X126" i="3" s="1"/>
  <c r="L124" i="3" a="1"/>
  <c r="L124" i="3" s="1"/>
  <c r="K131" i="3" a="1"/>
  <c r="K131" i="3" s="1"/>
  <c r="AA138" i="3" a="1"/>
  <c r="AA138" i="3" s="1"/>
  <c r="Y134" i="3" a="1"/>
  <c r="Y134" i="3" s="1"/>
  <c r="R128" i="3" a="1"/>
  <c r="R128" i="3" s="1"/>
  <c r="N139" i="3" a="1"/>
  <c r="N139" i="3" s="1"/>
  <c r="AB133" i="3" a="1"/>
  <c r="AB133" i="3" s="1"/>
  <c r="W128" i="3" a="1"/>
  <c r="W128" i="3" s="1"/>
  <c r="AB124" i="3" a="1"/>
  <c r="AB124" i="3" s="1"/>
  <c r="K128" i="3" a="1"/>
  <c r="K128" i="3" s="1"/>
  <c r="W137" i="3" a="1"/>
  <c r="W137" i="3" s="1"/>
  <c r="R132" i="3" a="1"/>
  <c r="R132" i="3" s="1"/>
  <c r="M127" i="3" a="1"/>
  <c r="M127" i="3" s="1"/>
  <c r="Y123" i="3" a="1"/>
  <c r="Y123" i="3" s="1"/>
  <c r="U135" i="3" a="1"/>
  <c r="U135" i="3" s="1"/>
  <c r="P130" i="3" a="1"/>
  <c r="P130" i="3" s="1"/>
  <c r="Y125" i="3" a="1"/>
  <c r="Y125" i="3" s="1"/>
  <c r="S129" i="3" a="1"/>
  <c r="S129" i="3" s="1"/>
  <c r="K139" i="3" a="1"/>
  <c r="K139" i="3" s="1"/>
  <c r="Y133" i="3" a="1"/>
  <c r="Y133" i="3" s="1"/>
  <c r="T128" i="3" a="1"/>
  <c r="T128" i="3" s="1"/>
  <c r="V130" i="3" a="1"/>
  <c r="V130" i="3" s="1"/>
  <c r="X138" i="3" a="1"/>
  <c r="X138" i="3" s="1"/>
  <c r="S133" i="3" a="1"/>
  <c r="S133" i="3" s="1"/>
  <c r="N128" i="3" a="1"/>
  <c r="N128" i="3" s="1"/>
  <c r="R124" i="3" a="1"/>
  <c r="R124" i="3" s="1"/>
  <c r="O140" i="3" a="1"/>
  <c r="O140" i="3" s="1"/>
  <c r="Z137" i="3" a="1"/>
  <c r="Z137" i="3" s="1"/>
  <c r="U132" i="3" a="1"/>
  <c r="U132" i="3" s="1"/>
  <c r="P127" i="3" a="1"/>
  <c r="P127" i="3" s="1"/>
  <c r="P141" i="3" a="1"/>
  <c r="P141" i="3" s="1"/>
  <c r="K136" i="3" a="1"/>
  <c r="K136" i="3" s="1"/>
  <c r="Y130" i="3" a="1"/>
  <c r="Y130" i="3" s="1"/>
  <c r="P126" i="3" a="1"/>
  <c r="P126" i="3" s="1"/>
  <c r="AA123" i="3" a="1"/>
  <c r="AA123" i="3" s="1"/>
  <c r="S126" i="3" a="1"/>
  <c r="S126" i="3" s="1"/>
  <c r="Z123" i="3" a="1"/>
  <c r="Z123" i="3" s="1"/>
  <c r="Q138" i="3" a="1"/>
  <c r="Q138" i="3" s="1"/>
  <c r="Q135" i="3" a="1"/>
  <c r="Q135" i="3" s="1"/>
  <c r="R137" i="3" a="1"/>
  <c r="R137" i="3" s="1"/>
  <c r="M141" i="3" a="1"/>
  <c r="M141" i="3" s="1"/>
  <c r="Z127" i="3" a="1"/>
  <c r="Z127" i="3" s="1"/>
  <c r="V138" i="3" a="1"/>
  <c r="V138" i="3" s="1"/>
  <c r="Q133" i="3" a="1"/>
  <c r="Q133" i="3" s="1"/>
  <c r="L128" i="3" a="1"/>
  <c r="L128" i="3" s="1"/>
  <c r="U124" i="3" a="1"/>
  <c r="U124" i="3" s="1"/>
  <c r="S127" i="3" a="1"/>
  <c r="S127" i="3" s="1"/>
  <c r="L137" i="3" a="1"/>
  <c r="L137" i="3" s="1"/>
  <c r="Z131" i="3" a="1"/>
  <c r="Z131" i="3" s="1"/>
  <c r="Z126" i="3" a="1"/>
  <c r="Z126" i="3" s="1"/>
  <c r="W122" i="3" a="1"/>
  <c r="W122" i="3" s="1"/>
  <c r="J135" i="3" a="1"/>
  <c r="J135" i="3" s="1"/>
  <c r="X129" i="3" a="1"/>
  <c r="X129" i="3" s="1"/>
  <c r="S125" i="3" a="1"/>
  <c r="S125" i="3" s="1"/>
  <c r="U128" i="3" a="1"/>
  <c r="U128" i="3" s="1"/>
  <c r="S138" i="3" a="1"/>
  <c r="S138" i="3" s="1"/>
  <c r="N133" i="3" a="1"/>
  <c r="N133" i="3" s="1"/>
  <c r="AB127" i="3" a="1"/>
  <c r="AB127" i="3" s="1"/>
  <c r="Z140" i="3" a="1"/>
  <c r="Z140" i="3" s="1"/>
  <c r="M138" i="3" a="1"/>
  <c r="M138" i="3" s="1"/>
  <c r="AA132" i="3" a="1"/>
  <c r="AA132" i="3" s="1"/>
  <c r="V127" i="3" a="1"/>
  <c r="V127" i="3" s="1"/>
  <c r="W123" i="3" a="1"/>
  <c r="W123" i="3" s="1"/>
  <c r="Y138" i="3" a="1"/>
  <c r="Y138" i="3" s="1"/>
  <c r="T137" i="3" a="1"/>
  <c r="T137" i="3" s="1"/>
  <c r="O132" i="3" a="1"/>
  <c r="O132" i="3" s="1"/>
  <c r="J124" i="3" a="1"/>
  <c r="J124" i="3" s="1"/>
  <c r="X140" i="3" a="1"/>
  <c r="X140" i="3" s="1"/>
  <c r="S135" i="3" a="1"/>
  <c r="S135" i="3" s="1"/>
  <c r="N130" i="3" a="1"/>
  <c r="N130" i="3" s="1"/>
  <c r="J126" i="3" a="1"/>
  <c r="J126" i="3" s="1"/>
  <c r="V123" i="3" a="1"/>
  <c r="V123" i="3" s="1"/>
  <c r="N126" i="3" a="1"/>
  <c r="N126" i="3" s="1"/>
  <c r="U123" i="3" a="1"/>
  <c r="U123" i="3" s="1"/>
  <c r="S141" i="3" a="1"/>
  <c r="S141" i="3" s="1"/>
  <c r="W133" i="3" a="1"/>
  <c r="W133" i="3" s="1"/>
  <c r="J131" i="3" a="1"/>
  <c r="J131" i="3" s="1"/>
  <c r="V133" i="3" a="1"/>
  <c r="V133" i="3" s="1"/>
  <c r="V140" i="3" a="1"/>
  <c r="V140" i="3" s="1"/>
  <c r="AB135" i="3" a="1"/>
  <c r="AB135" i="3" s="1"/>
  <c r="Y141" i="3" a="1"/>
  <c r="Y141" i="3" s="1"/>
  <c r="T127" i="3" a="1"/>
  <c r="T127" i="3" s="1"/>
  <c r="P138" i="3" a="1"/>
  <c r="P138" i="3" s="1"/>
  <c r="K133" i="3" a="1"/>
  <c r="K133" i="3" s="1"/>
  <c r="Y127" i="3" a="1"/>
  <c r="Y127" i="3" s="1"/>
  <c r="O124" i="3" a="1"/>
  <c r="O124" i="3" s="1"/>
  <c r="S123" i="3" a="1"/>
  <c r="S123" i="3" s="1"/>
  <c r="T136" i="3" a="1"/>
  <c r="T136" i="3" s="1"/>
  <c r="O131" i="3" a="1"/>
  <c r="O131" i="3" s="1"/>
  <c r="T126" i="3" a="1"/>
  <c r="T126" i="3" s="1"/>
  <c r="J123" i="3" a="1"/>
  <c r="J123" i="3" s="1"/>
  <c r="R134" i="3" a="1"/>
  <c r="R134" i="3" s="1"/>
  <c r="M129" i="3" a="1"/>
  <c r="M129" i="3" s="1"/>
  <c r="L125" i="3" a="1"/>
  <c r="L125" i="3" s="1"/>
  <c r="R141" i="3" a="1"/>
  <c r="R141" i="3" s="1"/>
  <c r="AA137" i="3" a="1"/>
  <c r="AA137" i="3" s="1"/>
  <c r="V132" i="3" a="1"/>
  <c r="V132" i="3" s="1"/>
  <c r="Q127" i="3" a="1"/>
  <c r="Q127" i="3" s="1"/>
  <c r="Q139" i="3" a="1"/>
  <c r="Q139" i="3" s="1"/>
  <c r="U137" i="3" a="1"/>
  <c r="U137" i="3" s="1"/>
  <c r="P132" i="3" a="1"/>
  <c r="P132" i="3" s="1"/>
  <c r="K127" i="3" a="1"/>
  <c r="K127" i="3" s="1"/>
  <c r="O123" i="3" a="1"/>
  <c r="O123" i="3" s="1"/>
  <c r="V137" i="3" a="1"/>
  <c r="V137" i="3" s="1"/>
  <c r="AB136" i="3" a="1"/>
  <c r="AB136" i="3" s="1"/>
  <c r="W131" i="3" a="1"/>
  <c r="W131" i="3" s="1"/>
  <c r="AA122" i="3" a="1"/>
  <c r="AA122" i="3" s="1"/>
  <c r="R140" i="3" a="1"/>
  <c r="R140" i="3" s="1"/>
  <c r="M135" i="3" a="1"/>
  <c r="M135" i="3" s="1"/>
  <c r="AA129" i="3" a="1"/>
  <c r="AA129" i="3" s="1"/>
  <c r="V125" i="3" a="1"/>
  <c r="V125" i="3" s="1"/>
  <c r="Q123" i="3" a="1"/>
  <c r="Q123" i="3" s="1"/>
  <c r="AB125" i="3" a="1"/>
  <c r="AB125" i="3" s="1"/>
  <c r="P123" i="3" a="1"/>
  <c r="P123" i="3" s="1"/>
  <c r="K138" i="3" a="1"/>
  <c r="K138" i="3" s="1"/>
  <c r="N132" i="3" a="1"/>
  <c r="N132" i="3" s="1"/>
  <c r="U131" i="3" a="1"/>
  <c r="U131" i="3" s="1"/>
  <c r="J141" i="3" a="1"/>
  <c r="J141" i="3" s="1"/>
  <c r="AB123" i="3" a="1"/>
  <c r="AB123" i="3" s="1"/>
  <c r="X137" i="3" a="1"/>
  <c r="X137" i="3" s="1"/>
  <c r="S132" i="3" a="1"/>
  <c r="S132" i="3" s="1"/>
  <c r="N127" i="3" a="1"/>
  <c r="N127" i="3" s="1"/>
  <c r="M123" i="3" a="1"/>
  <c r="M123" i="3" s="1"/>
  <c r="Q122" i="3" a="1"/>
  <c r="Q122" i="3" s="1"/>
  <c r="N136" i="3" a="1"/>
  <c r="N136" i="3" s="1"/>
  <c r="AB130" i="3" a="1"/>
  <c r="AB130" i="3" s="1"/>
  <c r="M126" i="3" a="1"/>
  <c r="M126" i="3" s="1"/>
  <c r="R139" i="3" a="1"/>
  <c r="R139" i="3" s="1"/>
  <c r="L134" i="3" a="1"/>
  <c r="L134" i="3" s="1"/>
  <c r="Z128" i="3" a="1"/>
  <c r="Z128" i="3" s="1"/>
  <c r="Y124" i="3" a="1"/>
  <c r="Y124" i="3" s="1"/>
  <c r="W139" i="3" a="1"/>
  <c r="W139" i="3" s="1"/>
  <c r="P137" i="3" a="1"/>
  <c r="P137" i="3" s="1"/>
  <c r="K132" i="3" a="1"/>
  <c r="K132" i="3" s="1"/>
  <c r="K124" i="3" a="1"/>
  <c r="K124" i="3" s="1"/>
  <c r="X136" i="3" a="1"/>
  <c r="X136" i="3" s="1"/>
  <c r="O137" i="3" a="1"/>
  <c r="O137" i="3" s="1"/>
  <c r="J132" i="3" a="1"/>
  <c r="J132" i="3" s="1"/>
  <c r="W126" i="3" a="1"/>
  <c r="W126" i="3" s="1"/>
  <c r="T138" i="3" a="1"/>
  <c r="T138" i="3" s="1"/>
  <c r="V141" i="3" a="1"/>
  <c r="V141" i="3" s="1"/>
  <c r="Q136" i="3" a="1"/>
  <c r="Q136" i="3" s="1"/>
  <c r="L131" i="3" a="1"/>
  <c r="L131" i="3" s="1"/>
  <c r="S122" i="3" a="1"/>
  <c r="S122" i="3" s="1"/>
  <c r="Z139" i="3" a="1"/>
  <c r="Z139" i="3" s="1"/>
  <c r="U134" i="3" a="1"/>
  <c r="U134" i="3" s="1"/>
  <c r="P129" i="3" a="1"/>
  <c r="P129" i="3" s="1"/>
  <c r="P125" i="3" a="1"/>
  <c r="P125" i="3" s="1"/>
  <c r="L123" i="3" a="1"/>
  <c r="L123" i="3" s="1"/>
  <c r="W125" i="3" a="1"/>
  <c r="W125" i="3" s="1"/>
  <c r="K123" i="3" a="1"/>
  <c r="K123" i="3" s="1"/>
  <c r="S139" i="3" a="1"/>
  <c r="S139" i="3" s="1"/>
  <c r="N141" i="3" a="1"/>
  <c r="N141" i="3" s="1"/>
  <c r="J138" i="3" a="1"/>
  <c r="J138" i="3" s="1"/>
  <c r="AA136" i="3" a="1"/>
  <c r="AA136" i="3" s="1"/>
  <c r="K140" i="3" a="1"/>
  <c r="K140" i="3" s="1"/>
  <c r="T123" i="3" a="1"/>
  <c r="T123" i="3" s="1"/>
  <c r="M137" i="3" a="1"/>
  <c r="M137" i="3" s="1"/>
  <c r="AA131" i="3" a="1"/>
  <c r="AA131" i="3" s="1"/>
  <c r="AA126" i="3" a="1"/>
  <c r="AA126" i="3" s="1"/>
  <c r="X122" i="3" a="1"/>
  <c r="X122" i="3" s="1"/>
  <c r="AA140" i="3" a="1"/>
  <c r="AA140" i="3" s="1"/>
  <c r="V135" i="3" a="1"/>
  <c r="V135" i="3" s="1"/>
  <c r="Q130" i="3" a="1"/>
  <c r="Q130" i="3" s="1"/>
  <c r="Z125" i="3" a="1"/>
  <c r="Z125" i="3" s="1"/>
  <c r="S136" i="3" a="1"/>
  <c r="S136" i="3" s="1"/>
  <c r="T133" i="3" a="1"/>
  <c r="T133" i="3" s="1"/>
  <c r="O128" i="3" a="1"/>
  <c r="O128" i="3" s="1"/>
  <c r="S124" i="3" a="1"/>
  <c r="S124" i="3" s="1"/>
  <c r="N138" i="3" a="1"/>
  <c r="N138" i="3" s="1"/>
  <c r="J137" i="3" a="1"/>
  <c r="J137" i="3" s="1"/>
  <c r="X131" i="3" a="1"/>
  <c r="X131" i="3" s="1"/>
  <c r="AB122" i="3" a="1"/>
  <c r="AB122" i="3" s="1"/>
  <c r="AB141" i="3" a="1"/>
  <c r="AB141" i="3" s="1"/>
  <c r="W136" i="3" a="1"/>
  <c r="W136" i="3" s="1"/>
  <c r="R131" i="3" a="1"/>
  <c r="R131" i="3" s="1"/>
  <c r="Q126" i="3" a="1"/>
  <c r="Q126" i="3" s="1"/>
  <c r="AA135" i="3" a="1"/>
  <c r="AA135" i="3" s="1"/>
  <c r="K141" i="3" a="1"/>
  <c r="K141" i="3" s="1"/>
  <c r="Y135" i="3" a="1"/>
  <c r="Y135" i="3" s="1"/>
  <c r="T130" i="3" a="1"/>
  <c r="T130" i="3" s="1"/>
  <c r="L122" i="3" a="1"/>
  <c r="L122" i="3" s="1"/>
  <c r="O139" i="3" a="1"/>
  <c r="O139" i="3" s="1"/>
  <c r="J134" i="3" a="1"/>
  <c r="J134" i="3" s="1"/>
  <c r="X128" i="3" a="1"/>
  <c r="X128" i="3" s="1"/>
  <c r="J125" i="3" a="1"/>
  <c r="J125" i="3" s="1"/>
  <c r="Z122" i="3" a="1"/>
  <c r="Z122" i="3" s="1"/>
  <c r="R125" i="3" a="1"/>
  <c r="R125" i="3" s="1"/>
  <c r="Y122" i="3" a="1"/>
  <c r="Y122" i="3" s="1"/>
  <c r="P133" i="3" a="1"/>
  <c r="P133" i="3" s="1"/>
  <c r="S137" i="3" a="1"/>
  <c r="S137" i="3" s="1"/>
  <c r="M132" i="3" a="1"/>
  <c r="M132" i="3" s="1"/>
  <c r="W140" i="3" a="1"/>
  <c r="W140" i="3" s="1"/>
  <c r="X135" i="3" a="1"/>
  <c r="X135" i="3" s="1"/>
  <c r="Z141" i="3" a="1"/>
  <c r="Z141" i="3" s="1"/>
  <c r="U136" i="3" a="1"/>
  <c r="U136" i="3" s="1"/>
  <c r="P131" i="3" a="1"/>
  <c r="P131" i="3" s="1"/>
  <c r="U126" i="3" a="1"/>
  <c r="U126" i="3" s="1"/>
  <c r="W130" i="3" a="1"/>
  <c r="W130" i="3" s="1"/>
  <c r="P140" i="3" a="1"/>
  <c r="P140" i="3" s="1"/>
  <c r="K135" i="3" a="1"/>
  <c r="K135" i="3" s="1"/>
  <c r="Y129" i="3" a="1"/>
  <c r="Y129" i="3" s="1"/>
  <c r="T125" i="3" a="1"/>
  <c r="T125" i="3" s="1"/>
  <c r="T131" i="3" a="1"/>
  <c r="T131" i="3" s="1"/>
  <c r="AB132" i="3" a="1"/>
  <c r="AB132" i="3" s="1"/>
  <c r="W127" i="3" a="1"/>
  <c r="W127" i="3" s="1"/>
  <c r="X123" i="3" a="1"/>
  <c r="X123" i="3" s="1"/>
  <c r="W141" i="3" a="1"/>
  <c r="W141" i="3" s="1"/>
  <c r="R136" i="3" a="1"/>
  <c r="R136" i="3" s="1"/>
  <c r="M131" i="3" a="1"/>
  <c r="M131" i="3" s="1"/>
  <c r="M122" i="3" a="1"/>
  <c r="M122" i="3" s="1"/>
  <c r="Q141" i="3" a="1"/>
  <c r="Q141" i="3" s="1"/>
  <c r="L136" i="3" a="1"/>
  <c r="L136" i="3" s="1"/>
  <c r="Z130" i="3" a="1"/>
  <c r="Z130" i="3" s="1"/>
  <c r="K126" i="3" a="1"/>
  <c r="K126" i="3" s="1"/>
  <c r="Z133" i="3" a="1"/>
  <c r="Z133" i="3" s="1"/>
  <c r="S140" i="3" a="1"/>
  <c r="S140" i="3" s="1"/>
  <c r="N135" i="3" a="1"/>
  <c r="N135" i="3" s="1"/>
  <c r="AB129" i="3" a="1"/>
  <c r="AB129" i="3" s="1"/>
  <c r="L139" i="3" a="1"/>
  <c r="L139" i="3" s="1"/>
  <c r="W138" i="3" a="1"/>
  <c r="W138" i="3" s="1"/>
  <c r="R133" i="3" a="1"/>
  <c r="R133" i="3" s="1"/>
  <c r="M128" i="3" a="1"/>
  <c r="M128" i="3" s="1"/>
  <c r="W124" i="3" a="1"/>
  <c r="W124" i="3" s="1"/>
  <c r="U122" i="3" a="1"/>
  <c r="U122" i="3" s="1"/>
  <c r="M125" i="3" a="1"/>
  <c r="M125" i="3" s="1"/>
  <c r="T122" i="3" a="1"/>
  <c r="T122" i="3" s="1"/>
  <c r="Z134" i="3" a="1"/>
  <c r="Z134" i="3" s="1"/>
  <c r="X141" i="3" a="1"/>
  <c r="X141" i="3" s="1"/>
  <c r="L133" i="3" a="1"/>
  <c r="L133" i="3" s="1"/>
  <c r="M130" i="3" a="1"/>
  <c r="M130" i="3" s="1"/>
  <c r="T139" i="3" a="1"/>
  <c r="T139" i="3" s="1"/>
  <c r="O134" i="3" a="1"/>
  <c r="O134" i="3" s="1"/>
  <c r="O141" i="3" a="1"/>
  <c r="O141" i="3" s="1"/>
  <c r="J136" i="3" a="1"/>
  <c r="J136" i="3" s="1"/>
  <c r="X130" i="3" a="1"/>
  <c r="X130" i="3" s="1"/>
  <c r="O126" i="3" a="1"/>
  <c r="O126" i="3" s="1"/>
  <c r="L130" i="3" a="1"/>
  <c r="L130" i="3" s="1"/>
  <c r="X139" i="3" a="1"/>
  <c r="X139" i="3" s="1"/>
  <c r="S134" i="3" a="1"/>
  <c r="S134" i="3" s="1"/>
  <c r="N129" i="3" a="1"/>
  <c r="N129" i="3" s="1"/>
  <c r="N125" i="3" a="1"/>
  <c r="N125" i="3" s="1"/>
  <c r="AA128" i="3" a="1"/>
  <c r="AA128" i="3" s="1"/>
  <c r="Q132" i="3" a="1"/>
  <c r="Q132" i="3" s="1"/>
  <c r="L127" i="3" a="1"/>
  <c r="L127" i="3" s="1"/>
  <c r="V122" i="3" a="1"/>
  <c r="V122" i="3" s="1"/>
  <c r="L141" i="3" a="1"/>
  <c r="L141" i="3" s="1"/>
  <c r="Z135" i="3" a="1"/>
  <c r="Z135" i="3" s="1"/>
  <c r="U130" i="3" a="1"/>
  <c r="U130" i="3" s="1"/>
  <c r="J140" i="3" a="1"/>
  <c r="J140" i="3" s="1"/>
  <c r="Y140" i="3" a="1"/>
  <c r="Y140" i="3" s="1"/>
  <c r="T135" i="3" a="1"/>
  <c r="T135" i="3" s="1"/>
  <c r="O130" i="3" a="1"/>
  <c r="O130" i="3" s="1"/>
  <c r="X125" i="3" a="1"/>
  <c r="X125" i="3" s="1"/>
  <c r="L132" i="3" a="1"/>
  <c r="L132" i="3" s="1"/>
  <c r="M140" i="3" a="1"/>
  <c r="M140" i="3" s="1"/>
  <c r="AA134" i="3" a="1"/>
  <c r="AA134" i="3" s="1"/>
  <c r="V129" i="3" a="1"/>
  <c r="V129" i="3" s="1"/>
  <c r="Y136" i="3" a="1"/>
  <c r="Y136" i="3" s="1"/>
  <c r="L138" i="3" a="1"/>
  <c r="L138" i="3" s="1"/>
  <c r="Z132" i="3" a="1"/>
  <c r="Z132" i="3" s="1"/>
  <c r="U127" i="3" a="1"/>
  <c r="U127" i="3" s="1"/>
  <c r="P124" i="3" a="1"/>
  <c r="P124" i="3" s="1"/>
  <c r="P122" i="3" a="1"/>
  <c r="P122" i="3" s="1"/>
  <c r="AA124" i="3" a="1"/>
  <c r="AA124" i="3" s="1"/>
  <c r="O122" i="3" a="1"/>
  <c r="O122" i="3" s="1"/>
  <c r="R135" i="3" a="1"/>
  <c r="R135" i="3" s="1"/>
  <c r="V131" i="3" a="1"/>
  <c r="V131" i="3" s="1"/>
  <c r="O136" i="3" a="1"/>
  <c r="O136" i="3" s="1"/>
  <c r="U140" i="3" a="1"/>
  <c r="U140" i="3" s="1"/>
  <c r="Y132" i="3" a="1"/>
  <c r="Y132" i="3" s="1"/>
  <c r="AB140" i="3" a="1"/>
  <c r="AB140" i="3" s="1"/>
  <c r="W135" i="3" a="1"/>
  <c r="W135" i="3" s="1"/>
  <c r="R130" i="3" a="1"/>
  <c r="R130" i="3" s="1"/>
  <c r="AA125" i="3" a="1"/>
  <c r="AA125" i="3" s="1"/>
  <c r="T129" i="3" a="1"/>
  <c r="T129" i="3" s="1"/>
  <c r="M139" i="3" a="1"/>
  <c r="M139" i="3" s="1"/>
  <c r="AA133" i="3" a="1"/>
  <c r="AA133" i="3" s="1"/>
  <c r="V128" i="3" a="1"/>
  <c r="V128" i="3" s="1"/>
  <c r="Z124" i="3" a="1"/>
  <c r="Z124" i="3" s="1"/>
  <c r="R127" i="3" a="1"/>
  <c r="R127" i="3" s="1"/>
  <c r="Y131" i="3" a="1"/>
  <c r="Y131" i="3" s="1"/>
  <c r="Y126" i="3" a="1"/>
  <c r="Y126" i="3" s="1"/>
  <c r="Q137" i="3" a="1"/>
  <c r="Q137" i="3" s="1"/>
  <c r="T140" i="3" a="1"/>
  <c r="T140" i="3" s="1"/>
  <c r="O135" i="3" a="1"/>
  <c r="O135" i="3" s="1"/>
  <c r="J130" i="3" a="1"/>
  <c r="J130" i="3" s="1"/>
  <c r="AB137" i="3" a="1"/>
  <c r="AB137" i="3" s="1"/>
  <c r="N140" i="3" a="1"/>
  <c r="N140" i="3" s="1"/>
  <c r="AB134" i="3" a="1"/>
  <c r="AB134" i="3" s="1"/>
  <c r="W129" i="3" a="1"/>
  <c r="W129" i="3" s="1"/>
  <c r="Q125" i="3" a="1"/>
  <c r="Q125" i="3" s="1"/>
  <c r="K130" i="3" a="1"/>
  <c r="K130" i="3" s="1"/>
  <c r="U139" i="3" a="1"/>
  <c r="U139" i="3" s="1"/>
  <c r="P134" i="3" a="1"/>
  <c r="P134" i="3" s="1"/>
  <c r="K129" i="3" a="1"/>
  <c r="K129" i="3" s="1"/>
  <c r="M134" i="3" a="1"/>
  <c r="M134" i="3" s="1"/>
  <c r="Y137" i="3" a="1"/>
  <c r="Y137" i="3" s="1"/>
  <c r="T132" i="3" a="1"/>
  <c r="T132" i="3" s="1"/>
  <c r="O127" i="3" a="1"/>
  <c r="O127" i="3" s="1"/>
  <c r="N123" i="3" a="1"/>
  <c r="N123" i="3" s="1"/>
  <c r="K122" i="3" a="1"/>
  <c r="K122" i="3" s="1"/>
  <c r="V124" i="3" a="1"/>
  <c r="V124" i="3" s="1"/>
  <c r="J122" i="3" a="1"/>
  <c r="J122" i="3" s="1"/>
  <c r="I139" i="3" a="1"/>
  <c r="I139" i="3" s="1"/>
  <c r="I140" i="3" a="1"/>
  <c r="I140" i="3" s="1"/>
  <c r="I134" i="3" a="1"/>
  <c r="I134" i="3" s="1"/>
  <c r="I132" i="3" a="1"/>
  <c r="I132" i="3" s="1"/>
  <c r="I125" i="3" a="1"/>
  <c r="I125" i="3" s="1"/>
  <c r="I131" i="3" a="1"/>
  <c r="I131" i="3" s="1"/>
  <c r="I137" i="3" a="1"/>
  <c r="I137" i="3" s="1"/>
  <c r="I138" i="3" a="1"/>
  <c r="I138" i="3" s="1"/>
  <c r="I136" i="3" a="1"/>
  <c r="I136" i="3" s="1"/>
  <c r="I141" i="3" a="1"/>
  <c r="I141" i="3" s="1"/>
  <c r="I133" i="3" a="1"/>
  <c r="I133" i="3" s="1"/>
  <c r="I127" i="3" a="1"/>
  <c r="I127" i="3" s="1"/>
  <c r="I135" i="3" a="1"/>
  <c r="I135" i="3" s="1"/>
  <c r="I124" i="3" a="1"/>
  <c r="I124" i="3" s="1"/>
  <c r="I126" i="3" a="1"/>
  <c r="I126" i="3" s="1"/>
  <c r="I128" i="3" a="1"/>
  <c r="I128" i="3" s="1"/>
  <c r="I93" i="3" a="1"/>
  <c r="I93" i="3" s="1"/>
  <c r="I130" i="3" a="1"/>
  <c r="I130" i="3" s="1"/>
  <c r="I123" i="3" a="1"/>
  <c r="I123" i="3" s="1"/>
  <c r="I92" i="3" a="1"/>
  <c r="I92" i="3" s="1"/>
  <c r="I122" i="3" a="1"/>
  <c r="I122" i="3" s="1"/>
  <c r="AD136" i="3" l="1"/>
  <c r="AF136" i="3" s="1"/>
  <c r="AD134" i="3"/>
  <c r="AF134" i="3" s="1"/>
  <c r="AD138" i="3"/>
  <c r="AF138" i="3" s="1"/>
  <c r="AD124" i="3"/>
  <c r="AF124" i="3" s="1"/>
  <c r="AD132" i="3"/>
  <c r="AF132" i="3" s="1"/>
  <c r="AD135" i="3"/>
  <c r="AF135" i="3" s="1"/>
  <c r="AD130" i="3"/>
  <c r="AF130" i="3" s="1"/>
  <c r="AD133" i="3"/>
  <c r="AF133" i="3" s="1"/>
  <c r="AD125" i="3"/>
  <c r="AF125" i="3" s="1"/>
  <c r="AD127" i="3"/>
  <c r="AF127" i="3" s="1"/>
  <c r="AD129" i="3"/>
  <c r="AF129" i="3" s="1"/>
  <c r="AD140" i="3"/>
  <c r="AF140" i="3" s="1"/>
  <c r="AD122" i="3"/>
  <c r="AF122" i="3" s="1"/>
  <c r="AD141" i="3"/>
  <c r="AF141" i="3" s="1"/>
  <c r="AD126" i="3"/>
  <c r="AF126" i="3" s="1"/>
  <c r="AD139" i="3"/>
  <c r="AF139" i="3" s="1"/>
  <c r="AD137" i="3"/>
  <c r="AF137" i="3" s="1"/>
  <c r="AD123" i="3"/>
  <c r="AF123" i="3" s="1"/>
  <c r="AD128" i="3"/>
  <c r="AF128" i="3" s="1"/>
  <c r="AD131" i="3"/>
  <c r="AF131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<sst xmlns="http://schemas.openxmlformats.org/spreadsheetml/2006/main" count="1276" uniqueCount="37">
  <si>
    <t>A</t>
  </si>
  <si>
    <t>B</t>
  </si>
  <si>
    <t>C</t>
  </si>
  <si>
    <t>D</t>
  </si>
  <si>
    <t>E</t>
  </si>
  <si>
    <t>-</t>
  </si>
  <si>
    <t>F</t>
  </si>
  <si>
    <t>ROWTHRESH</t>
  </si>
  <si>
    <t>COLTHRESH</t>
  </si>
  <si>
    <t>KEEP COL?</t>
  </si>
  <si>
    <t>KEEP ROW?</t>
  </si>
  <si>
    <t>G</t>
  </si>
  <si>
    <t>H</t>
  </si>
  <si>
    <t>w</t>
  </si>
  <si>
    <t>count &lt; delta</t>
  </si>
  <si>
    <t>fi0</t>
  </si>
  <si>
    <t>REFERENCE</t>
  </si>
  <si>
    <t>REF SIM</t>
  </si>
  <si>
    <t>NEAR REF</t>
  </si>
  <si>
    <t>SEQNUM</t>
  </si>
  <si>
    <t>POSNUM</t>
  </si>
  <si>
    <t>gap freq</t>
  </si>
  <si>
    <t>ROW</t>
  </si>
  <si>
    <t>KEEP?</t>
  </si>
  <si>
    <t>gap_truncation_thresh</t>
  </si>
  <si>
    <t>sequence_gap_thresh</t>
  </si>
  <si>
    <t>sequence_similarity_thresh</t>
  </si>
  <si>
    <t>reference_similarity_thresh</t>
  </si>
  <si>
    <t>position_gap_thresh</t>
  </si>
  <si>
    <t>count &gt; delta</t>
  </si>
  <si>
    <t>POSIDX</t>
  </si>
  <si>
    <t>RETAINED SEQS</t>
  </si>
  <si>
    <t>RETAINED POS</t>
  </si>
  <si>
    <t>SEQIDX</t>
  </si>
  <si>
    <t>NOTE:</t>
  </si>
  <si>
    <t>Corresponds to tests/data</t>
  </si>
  <si>
    <t>Corresponds to tests/_data/msas/msa05.faa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</si>
</sst>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0" fillId="2" borderId="0" xfId="0" applyFill="1"/>
    <xf numFmtId="49" fontId="2" fillId="0" borderId="0" xfId="0" applyNumberFormat="1" applyFont="1"/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5D29E-AD6A-1D49-BB1A-7C324467E994}">
  <dimension ref="A2:J13"/>
  <sheetViews>
    <sheetView workbookViewId="0">
      <selection activeCell="A2" sqref="A2"/>
    </sheetView>
  </sheetViews>
  <sheetFormatPr baseColWidth="10" defaultRowHeight="16" x14ac:dyDescent="0.2"/>
  <sheetData>
    <row r="2" spans="1:10" x14ac:dyDescent="0.2">
      <c r="A2" t="s">
        <v>1</v>
      </c>
      <c r="B2" t="s">
        <v>1</v>
      </c>
      <c r="C2" t="s">
        <v>1</v>
      </c>
      <c r="D2" t="s">
        <v>1</v>
      </c>
      <c r="E2" t="s">
        <v>2</v>
      </c>
      <c r="F2" t="s">
        <v>2</v>
      </c>
      <c r="G2" t="s">
        <v>3</v>
      </c>
      <c r="H2" t="s">
        <v>3</v>
      </c>
      <c r="I2" t="s">
        <v>3</v>
      </c>
      <c r="J2" t="s">
        <v>3</v>
      </c>
    </row>
    <row r="4" spans="1:10" x14ac:dyDescent="0.2">
      <c r="A4" t="s">
        <v>0</v>
      </c>
      <c r="B4" t="s">
        <v>0</v>
      </c>
      <c r="C4" t="s">
        <v>1</v>
      </c>
      <c r="D4" t="s">
        <v>1</v>
      </c>
      <c r="E4" t="s">
        <v>2</v>
      </c>
      <c r="F4" t="s">
        <v>5</v>
      </c>
      <c r="G4" t="s">
        <v>3</v>
      </c>
      <c r="H4" t="s">
        <v>3</v>
      </c>
      <c r="I4" t="s">
        <v>4</v>
      </c>
      <c r="J4" t="s">
        <v>4</v>
      </c>
    </row>
    <row r="5" spans="1:10" x14ac:dyDescent="0.2">
      <c r="A5" t="s">
        <v>0</v>
      </c>
      <c r="B5" t="s">
        <v>0</v>
      </c>
      <c r="C5" t="s">
        <v>1</v>
      </c>
      <c r="D5" t="s">
        <v>1</v>
      </c>
      <c r="E5" t="s">
        <v>2</v>
      </c>
      <c r="F5" t="s">
        <v>5</v>
      </c>
      <c r="G5" t="s">
        <v>3</v>
      </c>
      <c r="H5" t="s">
        <v>3</v>
      </c>
      <c r="I5" t="s">
        <v>4</v>
      </c>
      <c r="J5" t="s">
        <v>4</v>
      </c>
    </row>
    <row r="6" spans="1:10" x14ac:dyDescent="0.2">
      <c r="A6" t="s">
        <v>0</v>
      </c>
      <c r="B6" t="s">
        <v>0</v>
      </c>
      <c r="C6" t="s">
        <v>1</v>
      </c>
      <c r="D6" t="s">
        <v>1</v>
      </c>
      <c r="E6" t="s">
        <v>2</v>
      </c>
      <c r="F6" t="s">
        <v>5</v>
      </c>
      <c r="G6" t="s">
        <v>3</v>
      </c>
      <c r="H6" t="s">
        <v>3</v>
      </c>
      <c r="I6" t="s">
        <v>4</v>
      </c>
      <c r="J6" t="s">
        <v>4</v>
      </c>
    </row>
    <row r="7" spans="1:10" x14ac:dyDescent="0.2">
      <c r="A7" t="s">
        <v>0</v>
      </c>
      <c r="B7" t="s">
        <v>0</v>
      </c>
      <c r="C7" t="s">
        <v>1</v>
      </c>
      <c r="D7" t="s">
        <v>1</v>
      </c>
      <c r="E7" t="s">
        <v>2</v>
      </c>
      <c r="F7" t="s">
        <v>5</v>
      </c>
      <c r="G7" t="s">
        <v>3</v>
      </c>
      <c r="H7" t="s">
        <v>3</v>
      </c>
      <c r="I7" t="s">
        <v>4</v>
      </c>
      <c r="J7" t="s">
        <v>4</v>
      </c>
    </row>
    <row r="8" spans="1:10" x14ac:dyDescent="0.2">
      <c r="A8" t="s">
        <v>0</v>
      </c>
      <c r="B8" t="s">
        <v>0</v>
      </c>
      <c r="C8" t="s">
        <v>1</v>
      </c>
      <c r="D8" t="s">
        <v>1</v>
      </c>
      <c r="E8" t="s">
        <v>2</v>
      </c>
      <c r="F8" t="s">
        <v>5</v>
      </c>
      <c r="G8" t="s">
        <v>3</v>
      </c>
      <c r="H8" t="s">
        <v>3</v>
      </c>
      <c r="I8" t="s">
        <v>4</v>
      </c>
      <c r="J8" t="s">
        <v>4</v>
      </c>
    </row>
    <row r="9" spans="1:10" x14ac:dyDescent="0.2">
      <c r="A9" t="s">
        <v>0</v>
      </c>
      <c r="B9" t="s">
        <v>0</v>
      </c>
      <c r="C9" t="s">
        <v>1</v>
      </c>
      <c r="D9" t="s">
        <v>1</v>
      </c>
      <c r="E9" t="s">
        <v>2</v>
      </c>
      <c r="F9" t="s">
        <v>2</v>
      </c>
      <c r="G9" t="s">
        <v>3</v>
      </c>
      <c r="H9" t="s">
        <v>3</v>
      </c>
      <c r="I9" t="s">
        <v>4</v>
      </c>
      <c r="J9" t="s">
        <v>4</v>
      </c>
    </row>
    <row r="10" spans="1:10" x14ac:dyDescent="0.2">
      <c r="A10" t="s">
        <v>0</v>
      </c>
      <c r="B10" t="s">
        <v>0</v>
      </c>
      <c r="C10" t="s">
        <v>1</v>
      </c>
      <c r="D10" t="s">
        <v>1</v>
      </c>
      <c r="E10" t="s">
        <v>2</v>
      </c>
      <c r="F10" t="s">
        <v>2</v>
      </c>
      <c r="G10" t="s">
        <v>3</v>
      </c>
      <c r="H10" t="s">
        <v>3</v>
      </c>
      <c r="I10" t="s">
        <v>4</v>
      </c>
      <c r="J10" t="s">
        <v>4</v>
      </c>
    </row>
    <row r="12" spans="1:10" x14ac:dyDescent="0.2">
      <c r="A12" t="s">
        <v>0</v>
      </c>
      <c r="B12" t="s">
        <v>0</v>
      </c>
      <c r="C12" t="s">
        <v>1</v>
      </c>
      <c r="D12" t="s">
        <v>1</v>
      </c>
      <c r="E12" t="s">
        <v>2</v>
      </c>
      <c r="F12" t="s">
        <v>2</v>
      </c>
      <c r="G12" t="s">
        <v>3</v>
      </c>
      <c r="H12" t="s">
        <v>3</v>
      </c>
      <c r="I12" t="s">
        <v>4</v>
      </c>
      <c r="J12" t="s">
        <v>4</v>
      </c>
    </row>
    <row r="13" spans="1:10" x14ac:dyDescent="0.2">
      <c r="A13" t="s">
        <v>0</v>
      </c>
      <c r="B13" t="s">
        <v>5</v>
      </c>
      <c r="C13" t="s">
        <v>1</v>
      </c>
      <c r="D13" t="s">
        <v>5</v>
      </c>
      <c r="E13" t="s">
        <v>2</v>
      </c>
      <c r="F13" t="s">
        <v>5</v>
      </c>
      <c r="G13" t="s">
        <v>3</v>
      </c>
      <c r="H13" t="s">
        <v>5</v>
      </c>
      <c r="I13" t="s">
        <v>4</v>
      </c>
      <c r="J1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525E6-B9AE-1F4D-AB20-777E117A17C8}">
  <dimension ref="A1:S28"/>
  <sheetViews>
    <sheetView zoomScale="139" workbookViewId="0">
      <selection activeCell="D22" sqref="D22"/>
    </sheetView>
  </sheetViews>
  <sheetFormatPr baseColWidth="10" defaultRowHeight="16" x14ac:dyDescent="0.2"/>
  <sheetData>
    <row r="1" spans="1:19" x14ac:dyDescent="0.2">
      <c r="A1" t="s">
        <v>8</v>
      </c>
      <c r="B1">
        <v>0.4</v>
      </c>
    </row>
    <row r="2" spans="1:19" x14ac:dyDescent="0.2">
      <c r="A2" t="s">
        <v>7</v>
      </c>
      <c r="B2">
        <v>0.2</v>
      </c>
    </row>
    <row r="4" spans="1:19" x14ac:dyDescent="0.2">
      <c r="O4" t="s">
        <v>10</v>
      </c>
    </row>
    <row r="5" spans="1:19" x14ac:dyDescent="0.2">
      <c r="D5" s="1" t="s">
        <v>0</v>
      </c>
      <c r="E5" t="s">
        <v>0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5</v>
      </c>
      <c r="L5" t="s">
        <v>6</v>
      </c>
      <c r="M5" t="s">
        <v>6</v>
      </c>
      <c r="N5" cm="1">
        <f t="array" ref="N5">SUMPRODUCT((D5:M5="-")*(D$11:M$11=TRUE))  / COUNTIF(D$11:M$11,TRUE)</f>
        <v>0.5</v>
      </c>
      <c r="O5" t="b">
        <f>N5&lt;$B$2</f>
        <v>0</v>
      </c>
    </row>
    <row r="6" spans="1:19" x14ac:dyDescent="0.2">
      <c r="D6" s="1" t="s">
        <v>0</v>
      </c>
      <c r="E6" t="s">
        <v>0</v>
      </c>
      <c r="F6" t="s">
        <v>2</v>
      </c>
      <c r="G6" t="s">
        <v>2</v>
      </c>
      <c r="H6" t="s">
        <v>3</v>
      </c>
      <c r="I6" t="s">
        <v>3</v>
      </c>
      <c r="J6" t="s">
        <v>4</v>
      </c>
      <c r="K6" t="s">
        <v>4</v>
      </c>
      <c r="L6" t="s">
        <v>5</v>
      </c>
      <c r="M6" t="s">
        <v>5</v>
      </c>
      <c r="N6" cm="1">
        <f t="array" ref="N6">SUMPRODUCT((D6:M6="-")*(D$11:M$11=TRUE))  / COUNTIF(D$11:M$11,TRUE)</f>
        <v>0.25</v>
      </c>
      <c r="O6" t="b">
        <f>N6&lt;$B$2</f>
        <v>0</v>
      </c>
    </row>
    <row r="7" spans="1:19" x14ac:dyDescent="0.2">
      <c r="D7" s="1" t="s">
        <v>5</v>
      </c>
      <c r="E7" t="s">
        <v>5</v>
      </c>
      <c r="F7" t="s">
        <v>2</v>
      </c>
      <c r="G7" t="s">
        <v>2</v>
      </c>
      <c r="H7" t="s">
        <v>3</v>
      </c>
      <c r="I7" t="s">
        <v>3</v>
      </c>
      <c r="J7" t="s">
        <v>4</v>
      </c>
      <c r="K7" t="s">
        <v>4</v>
      </c>
      <c r="L7" t="s">
        <v>6</v>
      </c>
      <c r="M7" t="s">
        <v>6</v>
      </c>
      <c r="N7" cm="1">
        <f t="array" ref="N7">SUMPRODUCT((D7:M7="-")*(D$11:M$11=TRUE))  / COUNTIF(D$11:M$11,TRUE)</f>
        <v>0.25</v>
      </c>
      <c r="O7" t="b">
        <f>N7&lt;$B$2</f>
        <v>0</v>
      </c>
    </row>
    <row r="8" spans="1:19" x14ac:dyDescent="0.2">
      <c r="D8" s="1" t="s">
        <v>0</v>
      </c>
      <c r="E8" t="s">
        <v>0</v>
      </c>
      <c r="F8" t="s">
        <v>2</v>
      </c>
      <c r="G8" t="s">
        <v>5</v>
      </c>
      <c r="H8" t="s">
        <v>5</v>
      </c>
      <c r="I8" t="s">
        <v>3</v>
      </c>
      <c r="J8" t="s">
        <v>4</v>
      </c>
      <c r="K8" t="s">
        <v>4</v>
      </c>
      <c r="L8" t="s">
        <v>6</v>
      </c>
      <c r="M8" t="s">
        <v>6</v>
      </c>
      <c r="N8" cm="1">
        <f t="array" ref="N8">SUMPRODUCT((D8:M8="-")*(D$11:M$11=TRUE))  / COUNTIF(D$11:M$11,TRUE)</f>
        <v>0</v>
      </c>
      <c r="O8" t="b">
        <f>N8&lt;$B$2</f>
        <v>1</v>
      </c>
      <c r="S8" s="1"/>
    </row>
    <row r="9" spans="1:19" x14ac:dyDescent="0.2">
      <c r="D9" s="1" t="s">
        <v>0</v>
      </c>
      <c r="E9" t="s">
        <v>5</v>
      </c>
      <c r="F9" t="s">
        <v>2</v>
      </c>
      <c r="G9" t="s">
        <v>5</v>
      </c>
      <c r="H9" t="s">
        <v>3</v>
      </c>
      <c r="I9" t="s">
        <v>5</v>
      </c>
      <c r="J9" t="s">
        <v>4</v>
      </c>
      <c r="K9" t="s">
        <v>5</v>
      </c>
      <c r="L9" t="s">
        <v>6</v>
      </c>
      <c r="M9" t="s">
        <v>5</v>
      </c>
      <c r="N9" cm="1">
        <f t="array" ref="N9">SUMPRODUCT((D9:M9="-")*(D$11:M$11=TRUE))  / COUNTIF(D$11:M$11,TRUE)</f>
        <v>0</v>
      </c>
      <c r="O9" t="b">
        <f>N9&lt;$B$2</f>
        <v>1</v>
      </c>
    </row>
    <row r="10" spans="1:19" x14ac:dyDescent="0.2">
      <c r="D10">
        <f>COUNTIF(D5:D9,"-") /COUNTA(D5:D9)</f>
        <v>0.2</v>
      </c>
      <c r="E10">
        <f t="shared" ref="E10:M10" si="0">COUNTIF(E5:E9,"-") /COUNTA(E5:E9)</f>
        <v>0.4</v>
      </c>
      <c r="F10">
        <f t="shared" si="0"/>
        <v>0.2</v>
      </c>
      <c r="G10">
        <f t="shared" si="0"/>
        <v>0.6</v>
      </c>
      <c r="H10">
        <f t="shared" si="0"/>
        <v>0.4</v>
      </c>
      <c r="I10">
        <f t="shared" si="0"/>
        <v>0.4</v>
      </c>
      <c r="J10">
        <f t="shared" si="0"/>
        <v>0.2</v>
      </c>
      <c r="K10">
        <f t="shared" si="0"/>
        <v>0.4</v>
      </c>
      <c r="L10">
        <f t="shared" si="0"/>
        <v>0.2</v>
      </c>
      <c r="M10">
        <f t="shared" si="0"/>
        <v>0.4</v>
      </c>
    </row>
    <row r="11" spans="1:19" x14ac:dyDescent="0.2">
      <c r="C11" t="s">
        <v>9</v>
      </c>
      <c r="D11" t="b">
        <f>D10&lt;$B$1</f>
        <v>1</v>
      </c>
      <c r="E11" t="b">
        <f t="shared" ref="E11:M11" si="1">E10&lt;$B$1</f>
        <v>0</v>
      </c>
      <c r="F11" t="b">
        <f t="shared" si="1"/>
        <v>1</v>
      </c>
      <c r="G11" t="b">
        <f t="shared" si="1"/>
        <v>0</v>
      </c>
      <c r="H11" t="b">
        <f t="shared" si="1"/>
        <v>0</v>
      </c>
      <c r="I11" t="b">
        <f t="shared" si="1"/>
        <v>0</v>
      </c>
      <c r="J11" t="b">
        <f t="shared" si="1"/>
        <v>1</v>
      </c>
      <c r="K11" t="b">
        <f t="shared" si="1"/>
        <v>0</v>
      </c>
      <c r="L11" t="b">
        <f t="shared" si="1"/>
        <v>1</v>
      </c>
      <c r="M11" t="b">
        <f t="shared" si="1"/>
        <v>0</v>
      </c>
    </row>
    <row r="20" spans="15:18" x14ac:dyDescent="0.2">
      <c r="Q20" s="1"/>
    </row>
    <row r="21" spans="15:18" x14ac:dyDescent="0.2">
      <c r="Q21" s="1"/>
    </row>
    <row r="22" spans="15:18" x14ac:dyDescent="0.2">
      <c r="O22" s="1"/>
      <c r="Q22" s="1"/>
    </row>
    <row r="28" spans="15:18" x14ac:dyDescent="0.2">
      <c r="R28" s="1"/>
    </row>
  </sheetData>
  <conditionalFormatting sqref="D5:M5">
    <cfRule type="expression" dxfId="7" priority="3" stopIfTrue="1">
      <formula>AND(#REF!&lt;$B$2, D$10&lt;$B$1)</formula>
    </cfRule>
  </conditionalFormatting>
  <conditionalFormatting sqref="D6:M9">
    <cfRule type="expression" dxfId="6" priority="1" stopIfTrue="1">
      <formula>AND($N6&lt;$B$2, D$10&lt;$B$1)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A07A5-E7E9-0B4B-8A54-99AE42EEE807}">
  <dimension ref="A1:AJ141"/>
  <sheetViews>
    <sheetView zoomScale="66" workbookViewId="0">
      <selection activeCell="V146" sqref="V146"/>
    </sheetView>
  </sheetViews>
  <sheetFormatPr baseColWidth="10" defaultRowHeight="16" x14ac:dyDescent="0.2"/>
  <sheetData>
    <row r="1" spans="1:30" x14ac:dyDescent="0.2">
      <c r="A1" t="s">
        <v>24</v>
      </c>
      <c r="B1">
        <v>0.4</v>
      </c>
      <c r="E1" s="2" t="s">
        <v>34</v>
      </c>
      <c r="F1" s="2" t="s">
        <v>35</v>
      </c>
    </row>
    <row r="2" spans="1:30" x14ac:dyDescent="0.2">
      <c r="A2" t="s">
        <v>25</v>
      </c>
      <c r="B2">
        <v>0.2</v>
      </c>
    </row>
    <row r="3" spans="1:30" x14ac:dyDescent="0.2">
      <c r="A3" t="s">
        <v>27</v>
      </c>
      <c r="B3">
        <v>0.499</v>
      </c>
    </row>
    <row r="4" spans="1:30" x14ac:dyDescent="0.2">
      <c r="A4" t="s">
        <v>26</v>
      </c>
      <c r="B4">
        <v>1</v>
      </c>
    </row>
    <row r="5" spans="1:30" x14ac:dyDescent="0.2">
      <c r="A5" t="s">
        <v>28</v>
      </c>
      <c r="B5">
        <v>0.2</v>
      </c>
      <c r="H5" t="s">
        <v>16</v>
      </c>
      <c r="I5" s="1" t="s">
        <v>11</v>
      </c>
      <c r="J5" t="s">
        <v>11</v>
      </c>
      <c r="K5" t="s">
        <v>11</v>
      </c>
      <c r="L5" t="s">
        <v>11</v>
      </c>
      <c r="M5" t="s">
        <v>11</v>
      </c>
      <c r="N5" t="s">
        <v>11</v>
      </c>
      <c r="O5" t="s">
        <v>11</v>
      </c>
      <c r="P5" t="s">
        <v>11</v>
      </c>
      <c r="Q5" t="s">
        <v>11</v>
      </c>
      <c r="R5" t="s">
        <v>11</v>
      </c>
      <c r="S5" t="s">
        <v>0</v>
      </c>
      <c r="T5" t="s">
        <v>0</v>
      </c>
      <c r="U5" t="s">
        <v>1</v>
      </c>
      <c r="V5" t="s">
        <v>1</v>
      </c>
      <c r="W5" t="s">
        <v>2</v>
      </c>
      <c r="X5" t="s">
        <v>2</v>
      </c>
      <c r="Y5" t="s">
        <v>5</v>
      </c>
      <c r="Z5" t="s">
        <v>5</v>
      </c>
      <c r="AA5" t="s">
        <v>3</v>
      </c>
      <c r="AB5" t="s">
        <v>3</v>
      </c>
      <c r="AC5" t="s">
        <v>4</v>
      </c>
      <c r="AD5" t="s">
        <v>4</v>
      </c>
    </row>
    <row r="7" spans="1:30" x14ac:dyDescent="0.2">
      <c r="H7" t="s">
        <v>20</v>
      </c>
      <c r="I7">
        <v>0</v>
      </c>
      <c r="J7">
        <v>1</v>
      </c>
      <c r="K7">
        <v>2</v>
      </c>
      <c r="L7">
        <v>3</v>
      </c>
      <c r="M7">
        <v>4</v>
      </c>
      <c r="N7">
        <v>5</v>
      </c>
      <c r="O7">
        <v>6</v>
      </c>
      <c r="P7">
        <v>7</v>
      </c>
      <c r="Q7">
        <v>8</v>
      </c>
      <c r="R7">
        <v>9</v>
      </c>
      <c r="S7">
        <v>10</v>
      </c>
      <c r="T7">
        <v>11</v>
      </c>
      <c r="U7">
        <v>12</v>
      </c>
      <c r="V7">
        <v>13</v>
      </c>
      <c r="W7">
        <v>14</v>
      </c>
      <c r="X7">
        <v>15</v>
      </c>
      <c r="Y7">
        <v>16</v>
      </c>
      <c r="Z7">
        <v>17</v>
      </c>
      <c r="AA7">
        <v>18</v>
      </c>
      <c r="AB7">
        <v>19</v>
      </c>
      <c r="AC7">
        <v>20</v>
      </c>
      <c r="AD7">
        <v>21</v>
      </c>
    </row>
    <row r="8" spans="1:30" x14ac:dyDescent="0.2">
      <c r="H8" t="s">
        <v>10</v>
      </c>
      <c r="I8" t="b">
        <f t="shared" ref="I8:AD8" si="0">I9&lt;$B$1</f>
        <v>1</v>
      </c>
      <c r="J8" t="b">
        <f t="shared" si="0"/>
        <v>1</v>
      </c>
      <c r="K8" t="b">
        <f t="shared" si="0"/>
        <v>1</v>
      </c>
      <c r="L8" t="b">
        <f t="shared" si="0"/>
        <v>1</v>
      </c>
      <c r="M8" t="b">
        <f t="shared" si="0"/>
        <v>1</v>
      </c>
      <c r="N8" t="b">
        <f t="shared" si="0"/>
        <v>1</v>
      </c>
      <c r="O8" t="b">
        <f t="shared" si="0"/>
        <v>1</v>
      </c>
      <c r="P8" t="b">
        <f t="shared" si="0"/>
        <v>1</v>
      </c>
      <c r="Q8" t="b">
        <f t="shared" si="0"/>
        <v>1</v>
      </c>
      <c r="R8" t="b">
        <f t="shared" si="0"/>
        <v>1</v>
      </c>
      <c r="S8" t="b">
        <f t="shared" si="0"/>
        <v>1</v>
      </c>
      <c r="T8" t="b">
        <f t="shared" si="0"/>
        <v>1</v>
      </c>
      <c r="U8" t="b">
        <f t="shared" si="0"/>
        <v>1</v>
      </c>
      <c r="V8" t="b">
        <f t="shared" si="0"/>
        <v>1</v>
      </c>
      <c r="W8" t="b">
        <f t="shared" si="0"/>
        <v>1</v>
      </c>
      <c r="X8" t="b">
        <f t="shared" si="0"/>
        <v>1</v>
      </c>
      <c r="Y8" t="b">
        <f t="shared" si="0"/>
        <v>0</v>
      </c>
      <c r="Z8" t="b">
        <f t="shared" si="0"/>
        <v>0</v>
      </c>
      <c r="AA8" t="b">
        <f t="shared" si="0"/>
        <v>1</v>
      </c>
      <c r="AB8" t="b">
        <f t="shared" si="0"/>
        <v>1</v>
      </c>
      <c r="AC8" t="b">
        <f t="shared" si="0"/>
        <v>1</v>
      </c>
      <c r="AD8" t="b">
        <f t="shared" si="0"/>
        <v>1</v>
      </c>
    </row>
    <row r="9" spans="1:30" x14ac:dyDescent="0.2">
      <c r="D9" t="s">
        <v>19</v>
      </c>
      <c r="E9" t="s">
        <v>17</v>
      </c>
      <c r="F9" t="s">
        <v>18</v>
      </c>
      <c r="G9" t="s">
        <v>9</v>
      </c>
      <c r="H9" t="s">
        <v>21</v>
      </c>
      <c r="I9" s="1">
        <f>COUNTIF(I10:I29,"-") /COUNTA(I10:I29)</f>
        <v>0</v>
      </c>
      <c r="J9" s="1">
        <f t="shared" ref="J9:AD9" si="1">COUNTIF(J10:J29,"-") /COUNTA(J10:J29)</f>
        <v>0</v>
      </c>
      <c r="K9" s="1">
        <f t="shared" si="1"/>
        <v>0</v>
      </c>
      <c r="L9" s="1">
        <f t="shared" si="1"/>
        <v>0</v>
      </c>
      <c r="M9" s="1">
        <f t="shared" si="1"/>
        <v>0</v>
      </c>
      <c r="N9" s="1">
        <f t="shared" si="1"/>
        <v>0</v>
      </c>
      <c r="O9" s="1">
        <f t="shared" si="1"/>
        <v>0</v>
      </c>
      <c r="P9" s="1">
        <f t="shared" si="1"/>
        <v>0</v>
      </c>
      <c r="Q9" s="1">
        <f t="shared" si="1"/>
        <v>0</v>
      </c>
      <c r="R9" s="1">
        <f t="shared" si="1"/>
        <v>0</v>
      </c>
      <c r="S9" s="1">
        <f t="shared" si="1"/>
        <v>0.3</v>
      </c>
      <c r="T9" s="1">
        <f t="shared" si="1"/>
        <v>0</v>
      </c>
      <c r="U9" s="1">
        <f t="shared" si="1"/>
        <v>0</v>
      </c>
      <c r="V9" s="1">
        <f t="shared" si="1"/>
        <v>0</v>
      </c>
      <c r="W9" s="1">
        <f t="shared" si="1"/>
        <v>0</v>
      </c>
      <c r="X9" s="1">
        <f t="shared" si="1"/>
        <v>0</v>
      </c>
      <c r="Y9" s="1">
        <f t="shared" si="1"/>
        <v>1</v>
      </c>
      <c r="Z9" s="1">
        <f t="shared" si="1"/>
        <v>1</v>
      </c>
      <c r="AA9" s="1">
        <f t="shared" si="1"/>
        <v>0</v>
      </c>
      <c r="AB9" s="1">
        <f t="shared" si="1"/>
        <v>0</v>
      </c>
      <c r="AC9" s="1">
        <f t="shared" si="1"/>
        <v>0</v>
      </c>
      <c r="AD9" s="1">
        <f t="shared" si="1"/>
        <v>0</v>
      </c>
    </row>
    <row r="10" spans="1:30" x14ac:dyDescent="0.2">
      <c r="D10">
        <v>0</v>
      </c>
      <c r="E10" cm="1">
        <f t="array" ref="E10">SUMPRODUCT((I10:AD10=$I$5:$AD$5)*(I$8:AD$8=TRUE))  / COUNTIF(I$8:AD$8,TRUE)</f>
        <v>0.9</v>
      </c>
      <c r="F10" t="b">
        <f t="shared" ref="F10:F32" si="2">E10&gt;=$B$3</f>
        <v>1</v>
      </c>
      <c r="G10" t="b">
        <f t="shared" ref="G10:G32" si="3">AND(H10&lt;$B$2,F10)</f>
        <v>1</v>
      </c>
      <c r="H10" cm="1">
        <f t="array" ref="H10">SUMPRODUCT((I10:AD10="-")*(I$8:AD$8=TRUE))  / COUNTIF(I$8:AD$8,TRUE)</f>
        <v>0</v>
      </c>
      <c r="I10" s="1" t="s">
        <v>11</v>
      </c>
      <c r="J10" t="s">
        <v>11</v>
      </c>
      <c r="K10" t="s">
        <v>11</v>
      </c>
      <c r="L10" t="s">
        <v>11</v>
      </c>
      <c r="M10" t="s">
        <v>11</v>
      </c>
      <c r="N10" t="s">
        <v>11</v>
      </c>
      <c r="O10" t="s">
        <v>11</v>
      </c>
      <c r="P10" t="s">
        <v>11</v>
      </c>
      <c r="Q10" t="s">
        <v>11</v>
      </c>
      <c r="R10" t="s">
        <v>11</v>
      </c>
      <c r="S10" t="s">
        <v>0</v>
      </c>
      <c r="T10" t="s">
        <v>0</v>
      </c>
      <c r="U10" t="s">
        <v>1</v>
      </c>
      <c r="V10" t="s">
        <v>1</v>
      </c>
      <c r="W10" t="s">
        <v>2</v>
      </c>
      <c r="X10" t="s">
        <v>2</v>
      </c>
      <c r="Y10" t="s">
        <v>5</v>
      </c>
      <c r="Z10" t="s">
        <v>5</v>
      </c>
      <c r="AA10" t="s">
        <v>3</v>
      </c>
      <c r="AB10" t="s">
        <v>3</v>
      </c>
      <c r="AC10" t="s">
        <v>6</v>
      </c>
      <c r="AD10" t="s">
        <v>11</v>
      </c>
    </row>
    <row r="11" spans="1:30" x14ac:dyDescent="0.2">
      <c r="D11">
        <v>1</v>
      </c>
      <c r="E11" cm="1">
        <f t="array" ref="E11">SUMPRODUCT((I11:AD11=$I$5:$AD$5)*(I$8:AD$8=TRUE))  / COUNTIF(I$8:AD$8,TRUE)</f>
        <v>1</v>
      </c>
      <c r="F11" t="b">
        <f t="shared" si="2"/>
        <v>1</v>
      </c>
      <c r="G11" t="b">
        <f t="shared" si="3"/>
        <v>1</v>
      </c>
      <c r="H11" cm="1">
        <f t="array" ref="H11">SUMPRODUCT((I11:AD11="-")*(I$8:AD$8=TRUE))  / COUNTIF(I$8:AD$8,TRUE)</f>
        <v>0</v>
      </c>
      <c r="I11" s="1" t="s">
        <v>11</v>
      </c>
      <c r="J11" t="s">
        <v>11</v>
      </c>
      <c r="K11" t="s">
        <v>11</v>
      </c>
      <c r="L11" t="s">
        <v>11</v>
      </c>
      <c r="M11" t="s">
        <v>11</v>
      </c>
      <c r="N11" t="s">
        <v>11</v>
      </c>
      <c r="O11" t="s">
        <v>11</v>
      </c>
      <c r="P11" t="s">
        <v>11</v>
      </c>
      <c r="Q11" t="s">
        <v>11</v>
      </c>
      <c r="R11" t="s">
        <v>11</v>
      </c>
      <c r="S11" t="s">
        <v>0</v>
      </c>
      <c r="T11" t="s">
        <v>0</v>
      </c>
      <c r="U11" t="s">
        <v>1</v>
      </c>
      <c r="V11" t="s">
        <v>1</v>
      </c>
      <c r="W11" t="s">
        <v>2</v>
      </c>
      <c r="X11" t="s">
        <v>2</v>
      </c>
      <c r="Y11" t="s">
        <v>5</v>
      </c>
      <c r="Z11" t="s">
        <v>5</v>
      </c>
      <c r="AA11" t="s">
        <v>3</v>
      </c>
      <c r="AB11" t="s">
        <v>3</v>
      </c>
      <c r="AC11" t="s">
        <v>4</v>
      </c>
      <c r="AD11" t="s">
        <v>4</v>
      </c>
    </row>
    <row r="12" spans="1:30" x14ac:dyDescent="0.2">
      <c r="D12">
        <v>2</v>
      </c>
      <c r="E12" cm="1">
        <f t="array" ref="E12">SUMPRODUCT((I12:AD12=$I$5:$AD$5)*(I$8:AD$8=TRUE))  / COUNTIF(I$8:AD$8,TRUE)</f>
        <v>0.9</v>
      </c>
      <c r="F12" t="b">
        <f t="shared" si="2"/>
        <v>1</v>
      </c>
      <c r="G12" t="b">
        <f t="shared" si="3"/>
        <v>1</v>
      </c>
      <c r="H12" cm="1">
        <f t="array" ref="H12">SUMPRODUCT((I12:AD12="-")*(I$8:AD$8=TRUE))  / COUNTIF(I$8:AD$8,TRUE)</f>
        <v>0</v>
      </c>
      <c r="I12" s="1" t="s">
        <v>11</v>
      </c>
      <c r="J12" t="s">
        <v>11</v>
      </c>
      <c r="K12" t="s">
        <v>11</v>
      </c>
      <c r="L12" t="s">
        <v>11</v>
      </c>
      <c r="M12" t="s">
        <v>11</v>
      </c>
      <c r="N12" t="s">
        <v>11</v>
      </c>
      <c r="O12" t="s">
        <v>11</v>
      </c>
      <c r="P12" t="s">
        <v>11</v>
      </c>
      <c r="Q12" t="s">
        <v>11</v>
      </c>
      <c r="R12" t="s">
        <v>11</v>
      </c>
      <c r="S12" t="s">
        <v>0</v>
      </c>
      <c r="T12" t="s">
        <v>0</v>
      </c>
      <c r="U12" t="s">
        <v>1</v>
      </c>
      <c r="V12" t="s">
        <v>1</v>
      </c>
      <c r="W12" t="s">
        <v>2</v>
      </c>
      <c r="X12" t="s">
        <v>2</v>
      </c>
      <c r="Y12" t="s">
        <v>5</v>
      </c>
      <c r="Z12" t="s">
        <v>5</v>
      </c>
      <c r="AA12" t="s">
        <v>3</v>
      </c>
      <c r="AB12" t="s">
        <v>3</v>
      </c>
      <c r="AC12" t="s">
        <v>6</v>
      </c>
      <c r="AD12" t="s">
        <v>11</v>
      </c>
    </row>
    <row r="13" spans="1:30" x14ac:dyDescent="0.2">
      <c r="D13">
        <v>3</v>
      </c>
      <c r="E13" cm="1">
        <f t="array" ref="E13">SUMPRODUCT((I13:AD13=$I$5:$AD$5)*(I$8:AD$8=TRUE))  / COUNTIF(I$8:AD$8,TRUE)</f>
        <v>0.9</v>
      </c>
      <c r="F13" t="b">
        <f t="shared" si="2"/>
        <v>1</v>
      </c>
      <c r="G13" t="b">
        <f t="shared" si="3"/>
        <v>1</v>
      </c>
      <c r="H13" cm="1">
        <f t="array" ref="H13">SUMPRODUCT((I13:AD13="-")*(I$8:AD$8=TRUE))  / COUNTIF(I$8:AD$8,TRUE)</f>
        <v>0</v>
      </c>
      <c r="I13" s="1" t="s">
        <v>11</v>
      </c>
      <c r="J13" t="s">
        <v>11</v>
      </c>
      <c r="K13" t="s">
        <v>11</v>
      </c>
      <c r="L13" t="s">
        <v>11</v>
      </c>
      <c r="M13" t="s">
        <v>11</v>
      </c>
      <c r="N13" t="s">
        <v>11</v>
      </c>
      <c r="O13" t="s">
        <v>11</v>
      </c>
      <c r="P13" t="s">
        <v>11</v>
      </c>
      <c r="Q13" t="s">
        <v>11</v>
      </c>
      <c r="R13" t="s">
        <v>11</v>
      </c>
      <c r="S13" t="s">
        <v>0</v>
      </c>
      <c r="T13" t="s">
        <v>0</v>
      </c>
      <c r="U13" t="s">
        <v>1</v>
      </c>
      <c r="V13" t="s">
        <v>1</v>
      </c>
      <c r="W13" t="s">
        <v>2</v>
      </c>
      <c r="X13" s="1" t="s">
        <v>2</v>
      </c>
      <c r="Y13" t="s">
        <v>5</v>
      </c>
      <c r="Z13" t="s">
        <v>5</v>
      </c>
      <c r="AA13" t="s">
        <v>3</v>
      </c>
      <c r="AB13" t="s">
        <v>3</v>
      </c>
      <c r="AC13" t="s">
        <v>6</v>
      </c>
      <c r="AD13" t="s">
        <v>11</v>
      </c>
    </row>
    <row r="14" spans="1:30" x14ac:dyDescent="0.2">
      <c r="D14">
        <v>4</v>
      </c>
      <c r="E14" cm="1">
        <f t="array" ref="E14">SUMPRODUCT((I14:AD14=$I$5:$AD$5)*(I$8:AD$8=TRUE))  / COUNTIF(I$8:AD$8,TRUE)</f>
        <v>0.9</v>
      </c>
      <c r="F14" t="b">
        <f t="shared" si="2"/>
        <v>1</v>
      </c>
      <c r="G14" t="b">
        <f t="shared" si="3"/>
        <v>1</v>
      </c>
      <c r="H14" cm="1">
        <f t="array" ref="H14">SUMPRODUCT((I14:AD14="-")*(I$8:AD$8=TRUE))  / COUNTIF(I$8:AD$8,TRUE)</f>
        <v>0</v>
      </c>
      <c r="I14" s="1" t="s">
        <v>11</v>
      </c>
      <c r="J14" t="s">
        <v>11</v>
      </c>
      <c r="K14" t="s">
        <v>11</v>
      </c>
      <c r="L14" t="s">
        <v>11</v>
      </c>
      <c r="M14" t="s">
        <v>11</v>
      </c>
      <c r="N14" t="s">
        <v>11</v>
      </c>
      <c r="O14" t="s">
        <v>11</v>
      </c>
      <c r="P14" t="s">
        <v>11</v>
      </c>
      <c r="Q14" t="s">
        <v>11</v>
      </c>
      <c r="R14" t="s">
        <v>11</v>
      </c>
      <c r="S14" t="s">
        <v>0</v>
      </c>
      <c r="T14" t="s">
        <v>0</v>
      </c>
      <c r="U14" t="s">
        <v>1</v>
      </c>
      <c r="V14" t="s">
        <v>1</v>
      </c>
      <c r="W14" t="s">
        <v>2</v>
      </c>
      <c r="X14" t="s">
        <v>2</v>
      </c>
      <c r="Y14" t="s">
        <v>5</v>
      </c>
      <c r="Z14" t="s">
        <v>5</v>
      </c>
      <c r="AA14" t="s">
        <v>3</v>
      </c>
      <c r="AB14" t="s">
        <v>3</v>
      </c>
      <c r="AC14" t="s">
        <v>6</v>
      </c>
      <c r="AD14" t="s">
        <v>11</v>
      </c>
    </row>
    <row r="15" spans="1:30" x14ac:dyDescent="0.2">
      <c r="D15">
        <v>5</v>
      </c>
      <c r="E15" cm="1">
        <f t="array" ref="E15">SUMPRODUCT((I15:AD15=$I$5:$AD$5)*(I$8:AD$8=TRUE))  / COUNTIF(I$8:AD$8,TRUE)</f>
        <v>1</v>
      </c>
      <c r="F15" t="b">
        <f t="shared" si="2"/>
        <v>1</v>
      </c>
      <c r="G15" t="b">
        <f t="shared" si="3"/>
        <v>1</v>
      </c>
      <c r="H15" cm="1">
        <f t="array" ref="H15">SUMPRODUCT((I15:AD15="-")*(I$8:AD$8=TRUE))  / COUNTIF(I$8:AD$8,TRUE)</f>
        <v>0</v>
      </c>
      <c r="I15" s="1" t="s">
        <v>11</v>
      </c>
      <c r="J15" t="s">
        <v>11</v>
      </c>
      <c r="K15" t="s">
        <v>11</v>
      </c>
      <c r="L15" t="s">
        <v>11</v>
      </c>
      <c r="M15" t="s">
        <v>11</v>
      </c>
      <c r="N15" t="s">
        <v>11</v>
      </c>
      <c r="O15" t="s">
        <v>11</v>
      </c>
      <c r="P15" t="s">
        <v>11</v>
      </c>
      <c r="Q15" t="s">
        <v>11</v>
      </c>
      <c r="R15" t="s">
        <v>11</v>
      </c>
      <c r="S15" t="s">
        <v>0</v>
      </c>
      <c r="T15" t="s">
        <v>0</v>
      </c>
      <c r="U15" t="s">
        <v>1</v>
      </c>
      <c r="V15" t="s">
        <v>1</v>
      </c>
      <c r="W15" t="s">
        <v>2</v>
      </c>
      <c r="X15" t="s">
        <v>2</v>
      </c>
      <c r="Y15" t="s">
        <v>5</v>
      </c>
      <c r="Z15" t="s">
        <v>5</v>
      </c>
      <c r="AA15" t="s">
        <v>3</v>
      </c>
      <c r="AB15" t="s">
        <v>3</v>
      </c>
      <c r="AC15" t="s">
        <v>4</v>
      </c>
      <c r="AD15" t="s">
        <v>4</v>
      </c>
    </row>
    <row r="16" spans="1:30" x14ac:dyDescent="0.2">
      <c r="D16">
        <v>6</v>
      </c>
      <c r="E16" cm="1">
        <f t="array" ref="E16">SUMPRODUCT((I16:AD16=$I$5:$AD$5)*(I$8:AD$8=TRUE))  / COUNTIF(I$8:AD$8,TRUE)</f>
        <v>0.85</v>
      </c>
      <c r="F16" t="b">
        <f t="shared" si="2"/>
        <v>1</v>
      </c>
      <c r="G16" t="b">
        <f t="shared" si="3"/>
        <v>1</v>
      </c>
      <c r="H16" cm="1">
        <f t="array" ref="H16">SUMPRODUCT((I16:AD16="-")*(I$8:AD$8=TRUE))  / COUNTIF(I$8:AD$8,TRUE)</f>
        <v>0</v>
      </c>
      <c r="I16" s="1" t="s">
        <v>11</v>
      </c>
      <c r="J16" t="s">
        <v>11</v>
      </c>
      <c r="K16" t="s">
        <v>11</v>
      </c>
      <c r="L16" t="s">
        <v>11</v>
      </c>
      <c r="M16" t="s">
        <v>11</v>
      </c>
      <c r="N16" t="s">
        <v>11</v>
      </c>
      <c r="O16" t="s">
        <v>11</v>
      </c>
      <c r="P16" t="s">
        <v>11</v>
      </c>
      <c r="Q16" t="s">
        <v>11</v>
      </c>
      <c r="R16" t="s">
        <v>11</v>
      </c>
      <c r="S16" t="s">
        <v>0</v>
      </c>
      <c r="T16" t="s">
        <v>2</v>
      </c>
      <c r="U16" t="s">
        <v>1</v>
      </c>
      <c r="V16" t="s">
        <v>1</v>
      </c>
      <c r="W16" t="s">
        <v>2</v>
      </c>
      <c r="X16" t="s">
        <v>2</v>
      </c>
      <c r="Y16" t="s">
        <v>5</v>
      </c>
      <c r="Z16" t="s">
        <v>5</v>
      </c>
      <c r="AA16" t="s">
        <v>3</v>
      </c>
      <c r="AB16" t="s">
        <v>3</v>
      </c>
      <c r="AC16" t="s">
        <v>11</v>
      </c>
      <c r="AD16" t="s">
        <v>6</v>
      </c>
    </row>
    <row r="17" spans="4:30" x14ac:dyDescent="0.2">
      <c r="D17">
        <v>7</v>
      </c>
      <c r="E17" cm="1">
        <f t="array" ref="E17">SUMPRODUCT((I17:AD17=$I$5:$AD$5)*(I$8:AD$8=TRUE))  / COUNTIF(I$8:AD$8,TRUE)</f>
        <v>0.85</v>
      </c>
      <c r="F17" t="b">
        <f t="shared" si="2"/>
        <v>1</v>
      </c>
      <c r="G17" t="b">
        <f t="shared" si="3"/>
        <v>1</v>
      </c>
      <c r="H17" cm="1">
        <f t="array" ref="H17">SUMPRODUCT((I17:AD17="-")*(I$8:AD$8=TRUE))  / COUNTIF(I$8:AD$8,TRUE)</f>
        <v>0</v>
      </c>
      <c r="I17" s="1" t="s">
        <v>11</v>
      </c>
      <c r="J17" t="s">
        <v>11</v>
      </c>
      <c r="K17" t="s">
        <v>11</v>
      </c>
      <c r="L17" t="s">
        <v>11</v>
      </c>
      <c r="M17" t="s">
        <v>11</v>
      </c>
      <c r="N17" t="s">
        <v>11</v>
      </c>
      <c r="O17" t="s">
        <v>11</v>
      </c>
      <c r="P17" t="s">
        <v>11</v>
      </c>
      <c r="Q17" t="s">
        <v>11</v>
      </c>
      <c r="R17" t="s">
        <v>11</v>
      </c>
      <c r="S17" t="s">
        <v>0</v>
      </c>
      <c r="T17" t="s">
        <v>2</v>
      </c>
      <c r="U17" t="s">
        <v>1</v>
      </c>
      <c r="V17" t="s">
        <v>1</v>
      </c>
      <c r="W17" t="s">
        <v>2</v>
      </c>
      <c r="X17" t="s">
        <v>2</v>
      </c>
      <c r="Y17" t="s">
        <v>5</v>
      </c>
      <c r="Z17" t="s">
        <v>5</v>
      </c>
      <c r="AA17" t="s">
        <v>3</v>
      </c>
      <c r="AB17" t="s">
        <v>3</v>
      </c>
      <c r="AC17" t="s">
        <v>11</v>
      </c>
      <c r="AD17" t="s">
        <v>6</v>
      </c>
    </row>
    <row r="18" spans="4:30" x14ac:dyDescent="0.2">
      <c r="D18">
        <v>8</v>
      </c>
      <c r="E18" cm="1">
        <f t="array" ref="E18">SUMPRODUCT((I18:AD18=$I$5:$AD$5)*(I$8:AD$8=TRUE))  / COUNTIF(I$8:AD$8,TRUE)</f>
        <v>1</v>
      </c>
      <c r="F18" t="b">
        <f t="shared" si="2"/>
        <v>1</v>
      </c>
      <c r="G18" t="b">
        <f t="shared" si="3"/>
        <v>1</v>
      </c>
      <c r="H18" cm="1">
        <f t="array" ref="H18">SUMPRODUCT((I18:AD18="-")*(I$8:AD$8=TRUE))  / COUNTIF(I$8:AD$8,TRUE)</f>
        <v>0</v>
      </c>
      <c r="I18" s="1" t="s">
        <v>11</v>
      </c>
      <c r="J18" t="s">
        <v>11</v>
      </c>
      <c r="K18" t="s">
        <v>11</v>
      </c>
      <c r="L18" t="s">
        <v>11</v>
      </c>
      <c r="M18" t="s">
        <v>11</v>
      </c>
      <c r="N18" t="s">
        <v>11</v>
      </c>
      <c r="O18" t="s">
        <v>11</v>
      </c>
      <c r="P18" t="s">
        <v>11</v>
      </c>
      <c r="Q18" t="s">
        <v>11</v>
      </c>
      <c r="R18" t="s">
        <v>11</v>
      </c>
      <c r="S18" t="s">
        <v>0</v>
      </c>
      <c r="T18" t="s">
        <v>0</v>
      </c>
      <c r="U18" t="s">
        <v>1</v>
      </c>
      <c r="V18" t="s">
        <v>1</v>
      </c>
      <c r="W18" t="s">
        <v>2</v>
      </c>
      <c r="X18" t="s">
        <v>2</v>
      </c>
      <c r="Y18" t="s">
        <v>5</v>
      </c>
      <c r="Z18" t="s">
        <v>5</v>
      </c>
      <c r="AA18" t="s">
        <v>3</v>
      </c>
      <c r="AB18" t="s">
        <v>3</v>
      </c>
      <c r="AC18" t="s">
        <v>4</v>
      </c>
      <c r="AD18" t="s">
        <v>4</v>
      </c>
    </row>
    <row r="19" spans="4:30" x14ac:dyDescent="0.2">
      <c r="D19">
        <v>9</v>
      </c>
      <c r="E19" cm="1">
        <f t="array" ref="E19">SUMPRODUCT((I19:AD19=$I$5:$AD$5)*(I$8:AD$8=TRUE))  / COUNTIF(I$8:AD$8,TRUE)</f>
        <v>1</v>
      </c>
      <c r="F19" t="b">
        <f t="shared" si="2"/>
        <v>1</v>
      </c>
      <c r="G19" t="b">
        <f t="shared" si="3"/>
        <v>1</v>
      </c>
      <c r="H19" cm="1">
        <f t="array" ref="H19">SUMPRODUCT((I19:AD19="-")*(I$8:AD$8=TRUE))  / COUNTIF(I$8:AD$8,TRUE)</f>
        <v>0</v>
      </c>
      <c r="I19" s="1" t="s">
        <v>11</v>
      </c>
      <c r="J19" t="s">
        <v>11</v>
      </c>
      <c r="K19" t="s">
        <v>11</v>
      </c>
      <c r="L19" t="s">
        <v>11</v>
      </c>
      <c r="M19" t="s">
        <v>11</v>
      </c>
      <c r="N19" t="s">
        <v>11</v>
      </c>
      <c r="O19" t="s">
        <v>11</v>
      </c>
      <c r="P19" t="s">
        <v>11</v>
      </c>
      <c r="Q19" t="s">
        <v>11</v>
      </c>
      <c r="R19" t="s">
        <v>11</v>
      </c>
      <c r="S19" t="s">
        <v>0</v>
      </c>
      <c r="T19" t="s">
        <v>0</v>
      </c>
      <c r="U19" t="s">
        <v>1</v>
      </c>
      <c r="V19" t="s">
        <v>1</v>
      </c>
      <c r="W19" t="s">
        <v>2</v>
      </c>
      <c r="X19" t="s">
        <v>2</v>
      </c>
      <c r="Y19" t="s">
        <v>5</v>
      </c>
      <c r="Z19" t="s">
        <v>5</v>
      </c>
      <c r="AA19" t="s">
        <v>3</v>
      </c>
      <c r="AB19" t="s">
        <v>3</v>
      </c>
      <c r="AC19" t="s">
        <v>4</v>
      </c>
      <c r="AD19" t="s">
        <v>4</v>
      </c>
    </row>
    <row r="20" spans="4:30" x14ac:dyDescent="0.2">
      <c r="D20">
        <v>10</v>
      </c>
      <c r="E20" cm="1">
        <f t="array" ref="E20">SUMPRODUCT((I20:AD20=$I$5:$AD$5)*(I$8:AD$8=TRUE))  / COUNTIF(I$8:AD$8,TRUE)</f>
        <v>0.85</v>
      </c>
      <c r="F20" t="b">
        <f t="shared" si="2"/>
        <v>1</v>
      </c>
      <c r="G20" t="b">
        <f t="shared" si="3"/>
        <v>1</v>
      </c>
      <c r="H20" cm="1">
        <f t="array" ref="H20">SUMPRODUCT((I20:AD20="-")*(I$8:AD$8=TRUE))  / COUNTIF(I$8:AD$8,TRUE)</f>
        <v>0</v>
      </c>
      <c r="I20" s="1" t="s">
        <v>11</v>
      </c>
      <c r="J20" t="s">
        <v>11</v>
      </c>
      <c r="K20" t="s">
        <v>11</v>
      </c>
      <c r="L20" t="s">
        <v>11</v>
      </c>
      <c r="M20" t="s">
        <v>11</v>
      </c>
      <c r="N20" t="s">
        <v>11</v>
      </c>
      <c r="O20" t="s">
        <v>11</v>
      </c>
      <c r="P20" t="s">
        <v>11</v>
      </c>
      <c r="Q20" t="s">
        <v>11</v>
      </c>
      <c r="R20" t="s">
        <v>11</v>
      </c>
      <c r="S20" t="s">
        <v>0</v>
      </c>
      <c r="T20" t="s">
        <v>3</v>
      </c>
      <c r="U20" t="s">
        <v>1</v>
      </c>
      <c r="V20" t="s">
        <v>1</v>
      </c>
      <c r="W20" t="s">
        <v>2</v>
      </c>
      <c r="X20" t="s">
        <v>2</v>
      </c>
      <c r="Y20" t="s">
        <v>5</v>
      </c>
      <c r="Z20" t="s">
        <v>5</v>
      </c>
      <c r="AA20" t="s">
        <v>3</v>
      </c>
      <c r="AB20" t="s">
        <v>3</v>
      </c>
      <c r="AC20" t="s">
        <v>11</v>
      </c>
      <c r="AD20" t="s">
        <v>6</v>
      </c>
    </row>
    <row r="21" spans="4:30" x14ac:dyDescent="0.2">
      <c r="D21">
        <v>11</v>
      </c>
      <c r="E21" cm="1">
        <f t="array" ref="E21">SUMPRODUCT((I21:AD21=$I$5:$AD$5)*(I$8:AD$8=TRUE))  / COUNTIF(I$8:AD$8,TRUE)</f>
        <v>1</v>
      </c>
      <c r="F21" t="b">
        <f t="shared" si="2"/>
        <v>1</v>
      </c>
      <c r="G21" t="b">
        <f t="shared" si="3"/>
        <v>1</v>
      </c>
      <c r="H21" cm="1">
        <f t="array" ref="H21">SUMPRODUCT((I21:AD21="-")*(I$8:AD$8=TRUE))  / COUNTIF(I$8:AD$8,TRUE)</f>
        <v>0</v>
      </c>
      <c r="I21" s="1" t="s">
        <v>11</v>
      </c>
      <c r="J21" t="s">
        <v>11</v>
      </c>
      <c r="K21" t="s">
        <v>11</v>
      </c>
      <c r="L21" t="s">
        <v>11</v>
      </c>
      <c r="M21" t="s">
        <v>11</v>
      </c>
      <c r="N21" t="s">
        <v>11</v>
      </c>
      <c r="O21" t="s">
        <v>11</v>
      </c>
      <c r="P21" t="s">
        <v>11</v>
      </c>
      <c r="Q21" t="s">
        <v>11</v>
      </c>
      <c r="R21" t="s">
        <v>11</v>
      </c>
      <c r="S21" t="s">
        <v>0</v>
      </c>
      <c r="T21" t="s">
        <v>0</v>
      </c>
      <c r="U21" t="s">
        <v>1</v>
      </c>
      <c r="V21" t="s">
        <v>1</v>
      </c>
      <c r="W21" t="s">
        <v>2</v>
      </c>
      <c r="X21" t="s">
        <v>2</v>
      </c>
      <c r="Y21" t="s">
        <v>5</v>
      </c>
      <c r="Z21" t="s">
        <v>5</v>
      </c>
      <c r="AA21" t="s">
        <v>3</v>
      </c>
      <c r="AB21" t="s">
        <v>3</v>
      </c>
      <c r="AC21" t="s">
        <v>4</v>
      </c>
      <c r="AD21" t="s">
        <v>4</v>
      </c>
    </row>
    <row r="22" spans="4:30" x14ac:dyDescent="0.2">
      <c r="D22">
        <v>12</v>
      </c>
      <c r="E22" cm="1">
        <f t="array" ref="E22">SUMPRODUCT((I22:AD22=$I$5:$AD$5)*(I$8:AD$8=TRUE))  / COUNTIF(I$8:AD$8,TRUE)</f>
        <v>1</v>
      </c>
      <c r="F22" t="b">
        <f t="shared" si="2"/>
        <v>1</v>
      </c>
      <c r="G22" t="b">
        <f t="shared" si="3"/>
        <v>1</v>
      </c>
      <c r="H22" cm="1">
        <f t="array" ref="H22">SUMPRODUCT((I22:AD22="-")*(I$8:AD$8=TRUE))  / COUNTIF(I$8:AD$8,TRUE)</f>
        <v>0</v>
      </c>
      <c r="I22" s="1" t="s">
        <v>11</v>
      </c>
      <c r="J22" t="s">
        <v>11</v>
      </c>
      <c r="K22" t="s">
        <v>11</v>
      </c>
      <c r="L22" t="s">
        <v>11</v>
      </c>
      <c r="M22" t="s">
        <v>11</v>
      </c>
      <c r="N22" t="s">
        <v>11</v>
      </c>
      <c r="O22" t="s">
        <v>11</v>
      </c>
      <c r="P22" t="s">
        <v>11</v>
      </c>
      <c r="Q22" t="s">
        <v>11</v>
      </c>
      <c r="R22" t="s">
        <v>11</v>
      </c>
      <c r="S22" t="s">
        <v>0</v>
      </c>
      <c r="T22" t="s">
        <v>0</v>
      </c>
      <c r="U22" t="s">
        <v>1</v>
      </c>
      <c r="V22" t="s">
        <v>1</v>
      </c>
      <c r="W22" t="s">
        <v>2</v>
      </c>
      <c r="X22" t="s">
        <v>2</v>
      </c>
      <c r="Y22" t="s">
        <v>5</v>
      </c>
      <c r="Z22" t="s">
        <v>5</v>
      </c>
      <c r="AA22" t="s">
        <v>3</v>
      </c>
      <c r="AB22" t="s">
        <v>3</v>
      </c>
      <c r="AC22" t="s">
        <v>4</v>
      </c>
      <c r="AD22" t="s">
        <v>4</v>
      </c>
    </row>
    <row r="23" spans="4:30" x14ac:dyDescent="0.2">
      <c r="D23">
        <v>13</v>
      </c>
      <c r="E23" cm="1">
        <f t="array" ref="E23">SUMPRODUCT((I23:AD23=$I$5:$AD$5)*(I$8:AD$8=TRUE))  / COUNTIF(I$8:AD$8,TRUE)</f>
        <v>1</v>
      </c>
      <c r="F23" t="b">
        <f t="shared" si="2"/>
        <v>1</v>
      </c>
      <c r="G23" t="b">
        <f t="shared" si="3"/>
        <v>1</v>
      </c>
      <c r="H23" cm="1">
        <f t="array" ref="H23">SUMPRODUCT((I23:AD23="-")*(I$8:AD$8=TRUE))  / COUNTIF(I$8:AD$8,TRUE)</f>
        <v>0</v>
      </c>
      <c r="I23" s="1" t="s">
        <v>11</v>
      </c>
      <c r="J23" t="s">
        <v>11</v>
      </c>
      <c r="K23" t="s">
        <v>11</v>
      </c>
      <c r="L23" t="s">
        <v>11</v>
      </c>
      <c r="M23" t="s">
        <v>11</v>
      </c>
      <c r="N23" t="s">
        <v>11</v>
      </c>
      <c r="O23" t="s">
        <v>11</v>
      </c>
      <c r="P23" t="s">
        <v>11</v>
      </c>
      <c r="Q23" t="s">
        <v>11</v>
      </c>
      <c r="R23" t="s">
        <v>11</v>
      </c>
      <c r="S23" t="s">
        <v>0</v>
      </c>
      <c r="T23" t="s">
        <v>0</v>
      </c>
      <c r="U23" t="s">
        <v>1</v>
      </c>
      <c r="V23" t="s">
        <v>1</v>
      </c>
      <c r="W23" t="s">
        <v>2</v>
      </c>
      <c r="X23" t="s">
        <v>2</v>
      </c>
      <c r="Y23" t="s">
        <v>5</v>
      </c>
      <c r="Z23" t="s">
        <v>5</v>
      </c>
      <c r="AA23" t="s">
        <v>3</v>
      </c>
      <c r="AB23" t="s">
        <v>3</v>
      </c>
      <c r="AC23" t="s">
        <v>4</v>
      </c>
      <c r="AD23" t="s">
        <v>4</v>
      </c>
    </row>
    <row r="24" spans="4:30" x14ac:dyDescent="0.2">
      <c r="D24">
        <v>14</v>
      </c>
      <c r="E24" cm="1">
        <f t="array" ref="E24">SUMPRODUCT((I24:AD24=$I$5:$AD$5)*(I$8:AD$8=TRUE))  / COUNTIF(I$8:AD$8,TRUE)</f>
        <v>0.95</v>
      </c>
      <c r="F24" t="b">
        <f t="shared" si="2"/>
        <v>1</v>
      </c>
      <c r="G24" t="b">
        <f t="shared" si="3"/>
        <v>1</v>
      </c>
      <c r="H24" cm="1">
        <f t="array" ref="H24">SUMPRODUCT((I24:AD24="-")*(I$8:AD$8=TRUE))  / COUNTIF(I$8:AD$8,TRUE)</f>
        <v>0.05</v>
      </c>
      <c r="I24" s="1" t="s">
        <v>11</v>
      </c>
      <c r="J24" t="s">
        <v>11</v>
      </c>
      <c r="K24" t="s">
        <v>11</v>
      </c>
      <c r="L24" t="s">
        <v>11</v>
      </c>
      <c r="M24" t="s">
        <v>11</v>
      </c>
      <c r="N24" t="s">
        <v>11</v>
      </c>
      <c r="O24" t="s">
        <v>11</v>
      </c>
      <c r="P24" t="s">
        <v>11</v>
      </c>
      <c r="Q24" t="s">
        <v>11</v>
      </c>
      <c r="R24" t="s">
        <v>11</v>
      </c>
      <c r="S24" t="s">
        <v>5</v>
      </c>
      <c r="T24" t="s">
        <v>0</v>
      </c>
      <c r="U24" t="s">
        <v>1</v>
      </c>
      <c r="V24" t="s">
        <v>1</v>
      </c>
      <c r="W24" t="s">
        <v>2</v>
      </c>
      <c r="X24" t="s">
        <v>2</v>
      </c>
      <c r="Y24" t="s">
        <v>5</v>
      </c>
      <c r="Z24" t="s">
        <v>5</v>
      </c>
      <c r="AA24" t="s">
        <v>3</v>
      </c>
      <c r="AB24" t="s">
        <v>3</v>
      </c>
      <c r="AC24" t="s">
        <v>4</v>
      </c>
      <c r="AD24" t="s">
        <v>4</v>
      </c>
    </row>
    <row r="25" spans="4:30" x14ac:dyDescent="0.2">
      <c r="D25">
        <v>15</v>
      </c>
      <c r="E25" cm="1">
        <f t="array" ref="E25">SUMPRODUCT((I25:AD25=$I$5:$AD$5)*(I$8:AD$8=TRUE))  / COUNTIF(I$8:AD$8,TRUE)</f>
        <v>0.8</v>
      </c>
      <c r="F25" t="b">
        <f t="shared" si="2"/>
        <v>1</v>
      </c>
      <c r="G25" t="b">
        <f t="shared" si="3"/>
        <v>1</v>
      </c>
      <c r="H25" cm="1">
        <f t="array" ref="H25">SUMPRODUCT((I25:AD25="-")*(I$8:AD$8=TRUE))  / COUNTIF(I$8:AD$8,TRUE)</f>
        <v>0.05</v>
      </c>
      <c r="I25" s="1" t="s">
        <v>11</v>
      </c>
      <c r="J25" t="s">
        <v>11</v>
      </c>
      <c r="K25" t="s">
        <v>11</v>
      </c>
      <c r="L25" t="s">
        <v>11</v>
      </c>
      <c r="M25" t="s">
        <v>11</v>
      </c>
      <c r="N25" t="s">
        <v>11</v>
      </c>
      <c r="O25" t="s">
        <v>11</v>
      </c>
      <c r="P25" t="s">
        <v>11</v>
      </c>
      <c r="Q25" t="s">
        <v>11</v>
      </c>
      <c r="R25" t="s">
        <v>11</v>
      </c>
      <c r="S25" t="s">
        <v>5</v>
      </c>
      <c r="T25" t="s">
        <v>2</v>
      </c>
      <c r="U25" t="s">
        <v>1</v>
      </c>
      <c r="V25" s="1" t="s">
        <v>1</v>
      </c>
      <c r="W25" t="s">
        <v>2</v>
      </c>
      <c r="X25" t="s">
        <v>2</v>
      </c>
      <c r="Y25" t="s">
        <v>5</v>
      </c>
      <c r="Z25" t="s">
        <v>5</v>
      </c>
      <c r="AA25" t="s">
        <v>3</v>
      </c>
      <c r="AB25" t="s">
        <v>3</v>
      </c>
      <c r="AC25" t="s">
        <v>11</v>
      </c>
      <c r="AD25" t="s">
        <v>6</v>
      </c>
    </row>
    <row r="26" spans="4:30" x14ac:dyDescent="0.2">
      <c r="D26">
        <v>16</v>
      </c>
      <c r="E26" cm="1">
        <f t="array" ref="E26">SUMPRODUCT((I26:AD26=$I$5:$AD$5)*(I$8:AD$8=TRUE))  / COUNTIF(I$8:AD$8,TRUE)</f>
        <v>0.8</v>
      </c>
      <c r="F26" t="b">
        <f t="shared" si="2"/>
        <v>1</v>
      </c>
      <c r="G26" t="b">
        <f t="shared" si="3"/>
        <v>1</v>
      </c>
      <c r="H26" cm="1">
        <f t="array" ref="H26">SUMPRODUCT((I26:AD26="-")*(I$8:AD$8=TRUE))  / COUNTIF(I$8:AD$8,TRUE)</f>
        <v>0.05</v>
      </c>
      <c r="I26" s="1" t="s">
        <v>11</v>
      </c>
      <c r="J26" t="s">
        <v>11</v>
      </c>
      <c r="K26" t="s">
        <v>11</v>
      </c>
      <c r="L26" t="s">
        <v>11</v>
      </c>
      <c r="M26" t="s">
        <v>11</v>
      </c>
      <c r="N26" t="s">
        <v>11</v>
      </c>
      <c r="O26" t="s">
        <v>11</v>
      </c>
      <c r="P26" t="s">
        <v>11</v>
      </c>
      <c r="Q26" t="s">
        <v>11</v>
      </c>
      <c r="R26" t="s">
        <v>11</v>
      </c>
      <c r="S26" t="s">
        <v>5</v>
      </c>
      <c r="T26" t="s">
        <v>2</v>
      </c>
      <c r="U26" t="s">
        <v>1</v>
      </c>
      <c r="V26" s="1" t="s">
        <v>1</v>
      </c>
      <c r="W26" t="s">
        <v>2</v>
      </c>
      <c r="X26" t="s">
        <v>2</v>
      </c>
      <c r="Y26" t="s">
        <v>5</v>
      </c>
      <c r="Z26" t="s">
        <v>5</v>
      </c>
      <c r="AA26" t="s">
        <v>3</v>
      </c>
      <c r="AB26" t="s">
        <v>3</v>
      </c>
      <c r="AC26" t="s">
        <v>11</v>
      </c>
      <c r="AD26" t="s">
        <v>6</v>
      </c>
    </row>
    <row r="27" spans="4:30" x14ac:dyDescent="0.2">
      <c r="D27">
        <v>17</v>
      </c>
      <c r="E27" cm="1">
        <f t="array" ref="E27">SUMPRODUCT((I27:AD27=$I$5:$AD$5)*(I$8:AD$8=TRUE))  / COUNTIF(I$8:AD$8,TRUE)</f>
        <v>0.95</v>
      </c>
      <c r="F27" t="b">
        <f t="shared" si="2"/>
        <v>1</v>
      </c>
      <c r="G27" t="b">
        <f t="shared" si="3"/>
        <v>1</v>
      </c>
      <c r="H27" cm="1">
        <f t="array" ref="H27">SUMPRODUCT((I27:AD27="-")*(I$8:AD$8=TRUE))  / COUNTIF(I$8:AD$8,TRUE)</f>
        <v>0.05</v>
      </c>
      <c r="I27" s="1" t="s">
        <v>11</v>
      </c>
      <c r="J27" t="s">
        <v>11</v>
      </c>
      <c r="K27" t="s">
        <v>11</v>
      </c>
      <c r="L27" t="s">
        <v>11</v>
      </c>
      <c r="M27" t="s">
        <v>11</v>
      </c>
      <c r="N27" t="s">
        <v>11</v>
      </c>
      <c r="O27" t="s">
        <v>11</v>
      </c>
      <c r="P27" t="s">
        <v>11</v>
      </c>
      <c r="Q27" t="s">
        <v>11</v>
      </c>
      <c r="R27" t="s">
        <v>11</v>
      </c>
      <c r="S27" t="s">
        <v>5</v>
      </c>
      <c r="T27" s="1" t="s">
        <v>0</v>
      </c>
      <c r="U27" t="s">
        <v>1</v>
      </c>
      <c r="V27" s="1" t="s">
        <v>1</v>
      </c>
      <c r="W27" t="s">
        <v>2</v>
      </c>
      <c r="X27" t="s">
        <v>2</v>
      </c>
      <c r="Y27" t="s">
        <v>5</v>
      </c>
      <c r="Z27" t="s">
        <v>5</v>
      </c>
      <c r="AA27" t="s">
        <v>3</v>
      </c>
      <c r="AB27" t="s">
        <v>3</v>
      </c>
      <c r="AC27" t="s">
        <v>4</v>
      </c>
      <c r="AD27" t="s">
        <v>4</v>
      </c>
    </row>
    <row r="28" spans="4:30" x14ac:dyDescent="0.2">
      <c r="D28">
        <v>18</v>
      </c>
      <c r="E28" cm="1">
        <f t="array" ref="E28">SUMPRODUCT((I28:AD28=$I$5:$AD$5)*(I$8:AD$8=TRUE))  / COUNTIF(I$8:AD$8,TRUE)</f>
        <v>0.8</v>
      </c>
      <c r="F28" t="b">
        <f t="shared" si="2"/>
        <v>1</v>
      </c>
      <c r="G28" t="b">
        <f t="shared" si="3"/>
        <v>1</v>
      </c>
      <c r="H28" cm="1">
        <f t="array" ref="H28">SUMPRODUCT((I28:AD28="-")*(I$8:AD$8=TRUE))  / COUNTIF(I$8:AD$8,TRUE)</f>
        <v>0.05</v>
      </c>
      <c r="I28" s="1" t="s">
        <v>11</v>
      </c>
      <c r="J28" t="s">
        <v>11</v>
      </c>
      <c r="K28" t="s">
        <v>11</v>
      </c>
      <c r="L28" t="s">
        <v>11</v>
      </c>
      <c r="M28" t="s">
        <v>11</v>
      </c>
      <c r="N28" t="s">
        <v>11</v>
      </c>
      <c r="O28" t="s">
        <v>11</v>
      </c>
      <c r="P28" t="s">
        <v>11</v>
      </c>
      <c r="Q28" t="s">
        <v>11</v>
      </c>
      <c r="R28" t="s">
        <v>11</v>
      </c>
      <c r="S28" t="s">
        <v>5</v>
      </c>
      <c r="T28" t="s">
        <v>2</v>
      </c>
      <c r="U28" t="s">
        <v>1</v>
      </c>
      <c r="V28" t="s">
        <v>1</v>
      </c>
      <c r="W28" t="s">
        <v>2</v>
      </c>
      <c r="X28" t="s">
        <v>2</v>
      </c>
      <c r="Y28" t="s">
        <v>5</v>
      </c>
      <c r="Z28" t="s">
        <v>5</v>
      </c>
      <c r="AA28" t="s">
        <v>3</v>
      </c>
      <c r="AB28" t="s">
        <v>3</v>
      </c>
      <c r="AC28" t="s">
        <v>11</v>
      </c>
      <c r="AD28" t="s">
        <v>6</v>
      </c>
    </row>
    <row r="29" spans="4:30" x14ac:dyDescent="0.2">
      <c r="D29">
        <v>19</v>
      </c>
      <c r="E29" cm="1">
        <f t="array" ref="E29">SUMPRODUCT((I29:AD29=$I$5:$AD$5)*(I$8:AD$8=TRUE))  / COUNTIF(I$8:AD$8,TRUE)</f>
        <v>0.95</v>
      </c>
      <c r="F29" t="b">
        <f t="shared" si="2"/>
        <v>1</v>
      </c>
      <c r="G29" t="b">
        <f t="shared" si="3"/>
        <v>1</v>
      </c>
      <c r="H29" cm="1">
        <f t="array" ref="H29">SUMPRODUCT((I29:AD29="-")*(I$8:AD$8=TRUE))  / COUNTIF(I$8:AD$8,TRUE)</f>
        <v>0.05</v>
      </c>
      <c r="I29" s="1" t="s">
        <v>11</v>
      </c>
      <c r="J29" t="s">
        <v>11</v>
      </c>
      <c r="K29" t="s">
        <v>11</v>
      </c>
      <c r="L29" t="s">
        <v>11</v>
      </c>
      <c r="M29" t="s">
        <v>11</v>
      </c>
      <c r="N29" t="s">
        <v>11</v>
      </c>
      <c r="O29" t="s">
        <v>11</v>
      </c>
      <c r="P29" t="s">
        <v>11</v>
      </c>
      <c r="Q29" t="s">
        <v>11</v>
      </c>
      <c r="R29" t="s">
        <v>11</v>
      </c>
      <c r="S29" t="s">
        <v>5</v>
      </c>
      <c r="T29" t="s">
        <v>0</v>
      </c>
      <c r="U29" t="s">
        <v>1</v>
      </c>
      <c r="V29" t="s">
        <v>1</v>
      </c>
      <c r="W29" t="s">
        <v>2</v>
      </c>
      <c r="X29" t="s">
        <v>2</v>
      </c>
      <c r="Y29" t="s">
        <v>5</v>
      </c>
      <c r="Z29" t="s">
        <v>5</v>
      </c>
      <c r="AA29" t="s">
        <v>3</v>
      </c>
      <c r="AB29" t="s">
        <v>3</v>
      </c>
      <c r="AC29" t="s">
        <v>4</v>
      </c>
      <c r="AD29" t="s">
        <v>4</v>
      </c>
    </row>
    <row r="30" spans="4:30" x14ac:dyDescent="0.2">
      <c r="D30">
        <v>20</v>
      </c>
      <c r="E30" cm="1">
        <f t="array" ref="E30">SUMPRODUCT((I30:AD30=$I$5:$AD$5)*(I$8:AD$8=TRUE))  / COUNTIF(I$8:AD$8,TRUE)</f>
        <v>0.1</v>
      </c>
      <c r="F30" t="b">
        <f t="shared" si="2"/>
        <v>0</v>
      </c>
      <c r="G30" t="b">
        <f t="shared" si="3"/>
        <v>0</v>
      </c>
      <c r="H30" cm="1">
        <f t="array" ref="H30">SUMPRODUCT((I30:AD30="-")*(I$8:AD$8=TRUE))  / COUNTIF(I$8:AD$8,TRUE)</f>
        <v>0</v>
      </c>
      <c r="I30" s="1" t="s">
        <v>12</v>
      </c>
      <c r="J30" s="1" t="s">
        <v>12</v>
      </c>
      <c r="K30" s="1" t="s">
        <v>12</v>
      </c>
      <c r="L30" s="1" t="s">
        <v>12</v>
      </c>
      <c r="M30" s="1" t="s">
        <v>12</v>
      </c>
      <c r="N30" s="1" t="s">
        <v>12</v>
      </c>
      <c r="O30" s="1" t="s">
        <v>12</v>
      </c>
      <c r="P30" s="1" t="s">
        <v>12</v>
      </c>
      <c r="Q30" s="1" t="s">
        <v>12</v>
      </c>
      <c r="R30" s="1" t="s">
        <v>12</v>
      </c>
      <c r="S30" s="1" t="s">
        <v>2</v>
      </c>
      <c r="T30" s="1" t="s">
        <v>2</v>
      </c>
      <c r="U30" s="1" t="s">
        <v>0</v>
      </c>
      <c r="V30" s="1" t="s">
        <v>0</v>
      </c>
      <c r="W30" s="1" t="s">
        <v>2</v>
      </c>
      <c r="X30" s="1" t="s">
        <v>2</v>
      </c>
      <c r="Y30" s="1" t="s">
        <v>5</v>
      </c>
      <c r="Z30" s="1" t="s">
        <v>5</v>
      </c>
      <c r="AA30" s="1" t="s">
        <v>2</v>
      </c>
      <c r="AB30" s="1" t="s">
        <v>2</v>
      </c>
      <c r="AC30" s="1" t="s">
        <v>6</v>
      </c>
      <c r="AD30" s="1" t="s">
        <v>6</v>
      </c>
    </row>
    <row r="31" spans="4:30" x14ac:dyDescent="0.2">
      <c r="D31">
        <v>21</v>
      </c>
      <c r="E31" cm="1">
        <f t="array" ref="E31">SUMPRODUCT((I31:AD31=$I$5:$AD$5)*(I$8:AD$8=TRUE))  / COUNTIF(I$8:AD$8,TRUE)</f>
        <v>0.1</v>
      </c>
      <c r="F31" t="b">
        <f t="shared" si="2"/>
        <v>0</v>
      </c>
      <c r="G31" t="b">
        <f t="shared" si="3"/>
        <v>0</v>
      </c>
      <c r="H31" cm="1">
        <f t="array" ref="H31">SUMPRODUCT((I31:AD31="-")*(I$8:AD$8=TRUE))  / COUNTIF(I$8:AD$8,TRUE)</f>
        <v>0.8</v>
      </c>
      <c r="I31" s="1" t="s">
        <v>5</v>
      </c>
      <c r="J31" s="1" t="s">
        <v>5</v>
      </c>
      <c r="K31" s="1" t="s">
        <v>5</v>
      </c>
      <c r="L31" s="1" t="s">
        <v>5</v>
      </c>
      <c r="M31" s="1" t="s">
        <v>5</v>
      </c>
      <c r="N31" s="1" t="s">
        <v>5</v>
      </c>
      <c r="O31" s="1" t="s">
        <v>5</v>
      </c>
      <c r="P31" s="1" t="s">
        <v>5</v>
      </c>
      <c r="Q31" s="1" t="s">
        <v>5</v>
      </c>
      <c r="R31" s="1" t="s">
        <v>5</v>
      </c>
      <c r="S31" s="1" t="s">
        <v>0</v>
      </c>
      <c r="T31" s="1" t="s">
        <v>0</v>
      </c>
      <c r="U31" s="1" t="s">
        <v>5</v>
      </c>
      <c r="V31" s="1" t="s">
        <v>5</v>
      </c>
      <c r="W31" s="1" t="s">
        <v>3</v>
      </c>
      <c r="X31" s="1" t="s">
        <v>3</v>
      </c>
      <c r="Y31" t="s">
        <v>5</v>
      </c>
      <c r="Z31" t="s">
        <v>5</v>
      </c>
      <c r="AA31" s="1" t="s">
        <v>5</v>
      </c>
      <c r="AB31" s="1" t="s">
        <v>5</v>
      </c>
      <c r="AC31" s="1" t="s">
        <v>5</v>
      </c>
      <c r="AD31" s="1" t="s">
        <v>5</v>
      </c>
    </row>
    <row r="32" spans="4:30" x14ac:dyDescent="0.2">
      <c r="D32">
        <v>22</v>
      </c>
      <c r="E32" cm="1">
        <f t="array" ref="E32">SUMPRODUCT((I32:AD32=$I$5:$AD$5)*(I$8:AD$8=TRUE))  / COUNTIF(I$8:AD$8,TRUE)</f>
        <v>0.1</v>
      </c>
      <c r="F32" t="b">
        <f t="shared" si="2"/>
        <v>0</v>
      </c>
      <c r="G32" t="b">
        <f t="shared" si="3"/>
        <v>0</v>
      </c>
      <c r="H32" cm="1">
        <f t="array" ref="H32">SUMPRODUCT((I32:AD32="-")*(I$8:AD$8=TRUE))  / COUNTIF(I$8:AD$8,TRUE)</f>
        <v>0.8</v>
      </c>
      <c r="I32" s="1" t="s">
        <v>5</v>
      </c>
      <c r="J32" s="1" t="s">
        <v>5</v>
      </c>
      <c r="K32" s="1" t="s">
        <v>5</v>
      </c>
      <c r="L32" s="1" t="s">
        <v>5</v>
      </c>
      <c r="M32" s="1" t="s">
        <v>5</v>
      </c>
      <c r="N32" s="1" t="s">
        <v>5</v>
      </c>
      <c r="O32" s="1" t="s">
        <v>5</v>
      </c>
      <c r="P32" s="1" t="s">
        <v>5</v>
      </c>
      <c r="Q32" s="1" t="s">
        <v>5</v>
      </c>
      <c r="R32" s="1" t="s">
        <v>5</v>
      </c>
      <c r="S32" s="1" t="s">
        <v>0</v>
      </c>
      <c r="T32" s="1" t="s">
        <v>0</v>
      </c>
      <c r="U32" s="1" t="s">
        <v>5</v>
      </c>
      <c r="V32" s="1" t="s">
        <v>5</v>
      </c>
      <c r="W32" s="1" t="s">
        <v>3</v>
      </c>
      <c r="X32" s="1" t="s">
        <v>3</v>
      </c>
      <c r="Y32" t="s">
        <v>5</v>
      </c>
      <c r="Z32" t="s">
        <v>5</v>
      </c>
      <c r="AA32" s="1" t="s">
        <v>5</v>
      </c>
      <c r="AB32" s="1" t="s">
        <v>5</v>
      </c>
      <c r="AC32" s="1" t="s">
        <v>5</v>
      </c>
      <c r="AD32" s="1" t="s">
        <v>5</v>
      </c>
    </row>
    <row r="33" spans="7:33" x14ac:dyDescent="0.2">
      <c r="W33" s="1"/>
    </row>
    <row r="37" spans="7:33" x14ac:dyDescent="0.2">
      <c r="H37" t="s">
        <v>19</v>
      </c>
      <c r="I37" s="2" cm="1">
        <f t="array" ref="I37:AB37">TRANSPOSE(_xlfn._xlws.FILTER(D10:D32,G10:G32))</f>
        <v>0</v>
      </c>
      <c r="J37" s="2">
        <v>1</v>
      </c>
      <c r="K37" s="2">
        <v>2</v>
      </c>
      <c r="L37" s="2">
        <v>3</v>
      </c>
      <c r="M37" s="2">
        <v>4</v>
      </c>
      <c r="N37" s="2">
        <v>5</v>
      </c>
      <c r="O37" s="2">
        <v>6</v>
      </c>
      <c r="P37" s="2">
        <v>7</v>
      </c>
      <c r="Q37" s="2">
        <v>8</v>
      </c>
      <c r="R37" s="2">
        <v>9</v>
      </c>
      <c r="S37" s="2">
        <v>10</v>
      </c>
      <c r="T37" s="2">
        <v>11</v>
      </c>
      <c r="U37" s="2">
        <v>12</v>
      </c>
      <c r="V37" s="2">
        <v>13</v>
      </c>
      <c r="W37" s="2">
        <v>14</v>
      </c>
      <c r="X37" s="2">
        <v>15</v>
      </c>
      <c r="Y37" s="2">
        <v>16</v>
      </c>
      <c r="Z37" s="2">
        <v>17</v>
      </c>
      <c r="AA37" s="2">
        <v>18</v>
      </c>
      <c r="AB37" s="2">
        <v>19</v>
      </c>
    </row>
    <row r="38" spans="7:33" x14ac:dyDescent="0.2">
      <c r="G38" t="s">
        <v>19</v>
      </c>
      <c r="H38" t="s">
        <v>22</v>
      </c>
      <c r="I38" s="2">
        <f>ROW($D$10)+I37</f>
        <v>10</v>
      </c>
      <c r="J38" s="2">
        <f t="shared" ref="J38:AB38" si="4">ROW($D$10)+J37</f>
        <v>11</v>
      </c>
      <c r="K38" s="2">
        <f t="shared" si="4"/>
        <v>12</v>
      </c>
      <c r="L38" s="2">
        <f t="shared" si="4"/>
        <v>13</v>
      </c>
      <c r="M38" s="2">
        <f t="shared" si="4"/>
        <v>14</v>
      </c>
      <c r="N38" s="2">
        <f t="shared" si="4"/>
        <v>15</v>
      </c>
      <c r="O38" s="2">
        <f t="shared" si="4"/>
        <v>16</v>
      </c>
      <c r="P38" s="2">
        <f t="shared" si="4"/>
        <v>17</v>
      </c>
      <c r="Q38" s="2">
        <f t="shared" si="4"/>
        <v>18</v>
      </c>
      <c r="R38" s="2">
        <f t="shared" si="4"/>
        <v>19</v>
      </c>
      <c r="S38" s="2">
        <f t="shared" si="4"/>
        <v>20</v>
      </c>
      <c r="T38" s="2">
        <f t="shared" si="4"/>
        <v>21</v>
      </c>
      <c r="U38" s="2">
        <f t="shared" si="4"/>
        <v>22</v>
      </c>
      <c r="V38" s="2">
        <f t="shared" si="4"/>
        <v>23</v>
      </c>
      <c r="W38" s="2">
        <f t="shared" si="4"/>
        <v>24</v>
      </c>
      <c r="X38" s="2">
        <f t="shared" si="4"/>
        <v>25</v>
      </c>
      <c r="Y38" s="2">
        <f t="shared" si="4"/>
        <v>26</v>
      </c>
      <c r="Z38" s="2">
        <f t="shared" si="4"/>
        <v>27</v>
      </c>
      <c r="AA38" s="2">
        <f t="shared" si="4"/>
        <v>28</v>
      </c>
      <c r="AB38" s="2">
        <f t="shared" si="4"/>
        <v>29</v>
      </c>
      <c r="AD38" s="3" t="s">
        <v>14</v>
      </c>
      <c r="AF38" s="3" t="s">
        <v>13</v>
      </c>
      <c r="AG38" s="3"/>
    </row>
    <row r="39" spans="7:33" x14ac:dyDescent="0.2">
      <c r="G39" s="2" cm="1">
        <f t="array" ref="G39:G58">_xlfn._xlws.FILTER(D10:D32,G10:G32)</f>
        <v>0</v>
      </c>
      <c r="H39" s="2">
        <f>ROW($D$10)+G39</f>
        <v>10</v>
      </c>
      <c r="I39" cm="1">
        <f t="array" ref="I39">SUMPRODUCT(--($I$8:$AD$8=TRUE), --(INDEX($I:$AD, $H39, 0) = INDEX($I:$AD, I$38, 0))) / COUNTIF($I$8:$AD$8,TRUE)</f>
        <v>1</v>
      </c>
      <c r="J39" cm="1">
        <f t="array" ref="J39">SUMPRODUCT(--($I$8:$AD$8=TRUE), --(INDEX($I:$AD, $H39, 0) = INDEX($I:$AD, J$38, 0))) / COUNTIF($I$8:$AD$8,TRUE)</f>
        <v>0.9</v>
      </c>
      <c r="K39" cm="1">
        <f t="array" ref="K39">SUMPRODUCT(--($I$8:$AD$8=TRUE), --(INDEX($I:$AD, $H39, 0) = INDEX($I:$AD, K$38, 0))) / COUNTIF($I$8:$AD$8,TRUE)</f>
        <v>1</v>
      </c>
      <c r="L39" cm="1">
        <f t="array" ref="L39">SUMPRODUCT(--($I$8:$AD$8=TRUE), --(INDEX($I:$AD, $H39, 0) = INDEX($I:$AD, L$38, 0))) / COUNTIF($I$8:$AD$8,TRUE)</f>
        <v>1</v>
      </c>
      <c r="M39" cm="1">
        <f t="array" ref="M39">SUMPRODUCT(--($I$8:$AD$8=TRUE), --(INDEX($I:$AD, $H39, 0) = INDEX($I:$AD, M$38, 0))) / COUNTIF($I$8:$AD$8,TRUE)</f>
        <v>1</v>
      </c>
      <c r="N39" cm="1">
        <f t="array" ref="N39">SUMPRODUCT(--($I$8:$AD$8=TRUE), --(INDEX($I:$AD, $H39, 0) = INDEX($I:$AD, N$38, 0))) / COUNTIF($I$8:$AD$8,TRUE)</f>
        <v>0.9</v>
      </c>
      <c r="O39" cm="1">
        <f t="array" ref="O39">SUMPRODUCT(--($I$8:$AD$8=TRUE), --(INDEX($I:$AD, $H39, 0) = INDEX($I:$AD, O$38, 0))) / COUNTIF($I$8:$AD$8,TRUE)</f>
        <v>0.85</v>
      </c>
      <c r="P39" cm="1">
        <f t="array" ref="P39">SUMPRODUCT(--($I$8:$AD$8=TRUE), --(INDEX($I:$AD, $H39, 0) = INDEX($I:$AD, P$38, 0))) / COUNTIF($I$8:$AD$8,TRUE)</f>
        <v>0.85</v>
      </c>
      <c r="Q39" cm="1">
        <f t="array" ref="Q39">SUMPRODUCT(--($I$8:$AD$8=TRUE), --(INDEX($I:$AD, $H39, 0) = INDEX($I:$AD, Q$38, 0))) / COUNTIF($I$8:$AD$8,TRUE)</f>
        <v>0.9</v>
      </c>
      <c r="R39" cm="1">
        <f t="array" ref="R39">SUMPRODUCT(--($I$8:$AD$8=TRUE), --(INDEX($I:$AD, $H39, 0) = INDEX($I:$AD, R$38, 0))) / COUNTIF($I$8:$AD$8,TRUE)</f>
        <v>0.9</v>
      </c>
      <c r="S39" cm="1">
        <f t="array" ref="S39">SUMPRODUCT(--($I$8:$AD$8=TRUE), --(INDEX($I:$AD, $H39, 0) = INDEX($I:$AD, S$38, 0))) / COUNTIF($I$8:$AD$8,TRUE)</f>
        <v>0.85</v>
      </c>
      <c r="T39" cm="1">
        <f t="array" ref="T39">SUMPRODUCT(--($I$8:$AD$8=TRUE), --(INDEX($I:$AD, $H39, 0) = INDEX($I:$AD, T$38, 0))) / COUNTIF($I$8:$AD$8,TRUE)</f>
        <v>0.9</v>
      </c>
      <c r="U39" cm="1">
        <f t="array" ref="U39">SUMPRODUCT(--($I$8:$AD$8=TRUE), --(INDEX($I:$AD, $H39, 0) = INDEX($I:$AD, U$38, 0))) / COUNTIF($I$8:$AD$8,TRUE)</f>
        <v>0.9</v>
      </c>
      <c r="V39" cm="1">
        <f t="array" ref="V39">SUMPRODUCT(--($I$8:$AD$8=TRUE), --(INDEX($I:$AD, $H39, 0) = INDEX($I:$AD, V$38, 0))) / COUNTIF($I$8:$AD$8,TRUE)</f>
        <v>0.9</v>
      </c>
      <c r="W39" cm="1">
        <f t="array" ref="W39">SUMPRODUCT(--($I$8:$AD$8=TRUE), --(INDEX($I:$AD, $H39, 0) = INDEX($I:$AD, W$38, 0))) / COUNTIF($I$8:$AD$8,TRUE)</f>
        <v>0.85</v>
      </c>
      <c r="X39" cm="1">
        <f t="array" ref="X39">SUMPRODUCT(--($I$8:$AD$8=TRUE), --(INDEX($I:$AD, $H39, 0) = INDEX($I:$AD, X$38, 0))) / COUNTIF($I$8:$AD$8,TRUE)</f>
        <v>0.8</v>
      </c>
      <c r="Y39" cm="1">
        <f t="array" ref="Y39">SUMPRODUCT(--($I$8:$AD$8=TRUE), --(INDEX($I:$AD, $H39, 0) = INDEX($I:$AD, Y$38, 0))) / COUNTIF($I$8:$AD$8,TRUE)</f>
        <v>0.8</v>
      </c>
      <c r="Z39" cm="1">
        <f t="array" ref="Z39">SUMPRODUCT(--($I$8:$AD$8=TRUE), --(INDEX($I:$AD, $H39, 0) = INDEX($I:$AD, Z$38, 0))) / COUNTIF($I$8:$AD$8,TRUE)</f>
        <v>0.85</v>
      </c>
      <c r="AA39" cm="1">
        <f t="array" ref="AA39">SUMPRODUCT(--($I$8:$AD$8=TRUE), --(INDEX($I:$AD, $H39, 0) = INDEX($I:$AD, AA$38, 0))) / COUNTIF($I$8:$AD$8,TRUE)</f>
        <v>0.8</v>
      </c>
      <c r="AB39" cm="1">
        <f t="array" ref="AB39">SUMPRODUCT(--($I$8:$AD$8=TRUE), --(INDEX($I:$AD, $H39, 0) = INDEX($I:$AD, AB$38, 0))) / COUNTIF($I$8:$AD$8,TRUE)</f>
        <v>0.85</v>
      </c>
      <c r="AD39">
        <f t="shared" ref="AD39:AD58" si="5">COUNTIF(I39:AB39,"&gt;="&amp;$B$4)</f>
        <v>4</v>
      </c>
      <c r="AF39">
        <f t="shared" ref="AF39:AF58" si="6">1/AD39</f>
        <v>0.25</v>
      </c>
    </row>
    <row r="40" spans="7:33" x14ac:dyDescent="0.2">
      <c r="G40" s="2">
        <v>1</v>
      </c>
      <c r="H40" s="2">
        <f t="shared" ref="H40:H58" si="7">ROW($D$10)+G40</f>
        <v>11</v>
      </c>
      <c r="I40" cm="1">
        <f t="array" ref="I40">SUMPRODUCT(--($I$8:$AD$8=TRUE), --(INDEX($I:$AD, $H40, 0) = INDEX($I:$AD, I$38, 0))) / COUNTIF($I$8:$AD$8,TRUE)</f>
        <v>0.9</v>
      </c>
      <c r="J40" cm="1">
        <f t="array" ref="J40">SUMPRODUCT(--($I$8:$AD$8=TRUE), --(INDEX($I:$AD, $H40, 0) = INDEX($I:$AD, J$38, 0))) / COUNTIF($I$8:$AD$8,TRUE)</f>
        <v>1</v>
      </c>
      <c r="K40" cm="1">
        <f t="array" ref="K40">SUMPRODUCT(--($I$8:$AD$8=TRUE), --(INDEX($I:$AD, $H40, 0) = INDEX($I:$AD, K$38, 0))) / COUNTIF($I$8:$AD$8,TRUE)</f>
        <v>0.9</v>
      </c>
      <c r="L40" cm="1">
        <f t="array" ref="L40">SUMPRODUCT(--($I$8:$AD$8=TRUE), --(INDEX($I:$AD, $H40, 0) = INDEX($I:$AD, L$38, 0))) / COUNTIF($I$8:$AD$8,TRUE)</f>
        <v>0.9</v>
      </c>
      <c r="M40" cm="1">
        <f t="array" ref="M40">SUMPRODUCT(--($I$8:$AD$8=TRUE), --(INDEX($I:$AD, $H40, 0) = INDEX($I:$AD, M$38, 0))) / COUNTIF($I$8:$AD$8,TRUE)</f>
        <v>0.9</v>
      </c>
      <c r="N40" cm="1">
        <f t="array" ref="N40">SUMPRODUCT(--($I$8:$AD$8=TRUE), --(INDEX($I:$AD, $H40, 0) = INDEX($I:$AD, N$38, 0))) / COUNTIF($I$8:$AD$8,TRUE)</f>
        <v>1</v>
      </c>
      <c r="O40" cm="1">
        <f t="array" ref="O40">SUMPRODUCT(--($I$8:$AD$8=TRUE), --(INDEX($I:$AD, $H40, 0) = INDEX($I:$AD, O$38, 0))) / COUNTIF($I$8:$AD$8,TRUE)</f>
        <v>0.85</v>
      </c>
      <c r="P40" cm="1">
        <f t="array" ref="P40">SUMPRODUCT(--($I$8:$AD$8=TRUE), --(INDEX($I:$AD, $H40, 0) = INDEX($I:$AD, P$38, 0))) / COUNTIF($I$8:$AD$8,TRUE)</f>
        <v>0.85</v>
      </c>
      <c r="Q40" cm="1">
        <f t="array" ref="Q40">SUMPRODUCT(--($I$8:$AD$8=TRUE), --(INDEX($I:$AD, $H40, 0) = INDEX($I:$AD, Q$38, 0))) / COUNTIF($I$8:$AD$8,TRUE)</f>
        <v>1</v>
      </c>
      <c r="R40" cm="1">
        <f t="array" ref="R40">SUMPRODUCT(--($I$8:$AD$8=TRUE), --(INDEX($I:$AD, $H40, 0) = INDEX($I:$AD, R$38, 0))) / COUNTIF($I$8:$AD$8,TRUE)</f>
        <v>1</v>
      </c>
      <c r="S40" cm="1">
        <f t="array" ref="S40">SUMPRODUCT(--($I$8:$AD$8=TRUE), --(INDEX($I:$AD, $H40, 0) = INDEX($I:$AD, S$38, 0))) / COUNTIF($I$8:$AD$8,TRUE)</f>
        <v>0.85</v>
      </c>
      <c r="T40" cm="1">
        <f t="array" ref="T40">SUMPRODUCT(--($I$8:$AD$8=TRUE), --(INDEX($I:$AD, $H40, 0) = INDEX($I:$AD, T$38, 0))) / COUNTIF($I$8:$AD$8,TRUE)</f>
        <v>1</v>
      </c>
      <c r="U40" cm="1">
        <f t="array" ref="U40">SUMPRODUCT(--($I$8:$AD$8=TRUE), --(INDEX($I:$AD, $H40, 0) = INDEX($I:$AD, U$38, 0))) / COUNTIF($I$8:$AD$8,TRUE)</f>
        <v>1</v>
      </c>
      <c r="V40" cm="1">
        <f t="array" ref="V40">SUMPRODUCT(--($I$8:$AD$8=TRUE), --(INDEX($I:$AD, $H40, 0) = INDEX($I:$AD, V$38, 0))) / COUNTIF($I$8:$AD$8,TRUE)</f>
        <v>1</v>
      </c>
      <c r="W40" cm="1">
        <f t="array" ref="W40">SUMPRODUCT(--($I$8:$AD$8=TRUE), --(INDEX($I:$AD, $H40, 0) = INDEX($I:$AD, W$38, 0))) / COUNTIF($I$8:$AD$8,TRUE)</f>
        <v>0.95</v>
      </c>
      <c r="X40" cm="1">
        <f t="array" ref="X40">SUMPRODUCT(--($I$8:$AD$8=TRUE), --(INDEX($I:$AD, $H40, 0) = INDEX($I:$AD, X$38, 0))) / COUNTIF($I$8:$AD$8,TRUE)</f>
        <v>0.8</v>
      </c>
      <c r="Y40" cm="1">
        <f t="array" ref="Y40">SUMPRODUCT(--($I$8:$AD$8=TRUE), --(INDEX($I:$AD, $H40, 0) = INDEX($I:$AD, Y$38, 0))) / COUNTIF($I$8:$AD$8,TRUE)</f>
        <v>0.8</v>
      </c>
      <c r="Z40" cm="1">
        <f t="array" ref="Z40">SUMPRODUCT(--($I$8:$AD$8=TRUE), --(INDEX($I:$AD, $H40, 0) = INDEX($I:$AD, Z$38, 0))) / COUNTIF($I$8:$AD$8,TRUE)</f>
        <v>0.95</v>
      </c>
      <c r="AA40" cm="1">
        <f t="array" ref="AA40">SUMPRODUCT(--($I$8:$AD$8=TRUE), --(INDEX($I:$AD, $H40, 0) = INDEX($I:$AD, AA$38, 0))) / COUNTIF($I$8:$AD$8,TRUE)</f>
        <v>0.8</v>
      </c>
      <c r="AB40" cm="1">
        <f t="array" ref="AB40">SUMPRODUCT(--($I$8:$AD$8=TRUE), --(INDEX($I:$AD, $H40, 0) = INDEX($I:$AD, AB$38, 0))) / COUNTIF($I$8:$AD$8,TRUE)</f>
        <v>0.95</v>
      </c>
      <c r="AD40">
        <f t="shared" si="5"/>
        <v>7</v>
      </c>
      <c r="AF40">
        <f t="shared" si="6"/>
        <v>0.14285714285714285</v>
      </c>
    </row>
    <row r="41" spans="7:33" x14ac:dyDescent="0.2">
      <c r="G41" s="2">
        <v>2</v>
      </c>
      <c r="H41" s="2">
        <f t="shared" si="7"/>
        <v>12</v>
      </c>
      <c r="I41" cm="1">
        <f t="array" ref="I41">SUMPRODUCT(--($I$8:$AD$8=TRUE), --(INDEX($I:$AD, $H41, 0) = INDEX($I:$AD, I$38, 0))) / COUNTIF($I$8:$AD$8,TRUE)</f>
        <v>1</v>
      </c>
      <c r="J41" cm="1">
        <f t="array" ref="J41">SUMPRODUCT(--($I$8:$AD$8=TRUE), --(INDEX($I:$AD, $H41, 0) = INDEX($I:$AD, J$38, 0))) / COUNTIF($I$8:$AD$8,TRUE)</f>
        <v>0.9</v>
      </c>
      <c r="K41" cm="1">
        <f t="array" ref="K41">SUMPRODUCT(--($I$8:$AD$8=TRUE), --(INDEX($I:$AD, $H41, 0) = INDEX($I:$AD, K$38, 0))) / COUNTIF($I$8:$AD$8,TRUE)</f>
        <v>1</v>
      </c>
      <c r="L41" cm="1">
        <f t="array" ref="L41">SUMPRODUCT(--($I$8:$AD$8=TRUE), --(INDEX($I:$AD, $H41, 0) = INDEX($I:$AD, L$38, 0))) / COUNTIF($I$8:$AD$8,TRUE)</f>
        <v>1</v>
      </c>
      <c r="M41" cm="1">
        <f t="array" ref="M41">SUMPRODUCT(--($I$8:$AD$8=TRUE), --(INDEX($I:$AD, $H41, 0) = INDEX($I:$AD, M$38, 0))) / COUNTIF($I$8:$AD$8,TRUE)</f>
        <v>1</v>
      </c>
      <c r="N41" cm="1">
        <f t="array" ref="N41">SUMPRODUCT(--($I$8:$AD$8=TRUE), --(INDEX($I:$AD, $H41, 0) = INDEX($I:$AD, N$38, 0))) / COUNTIF($I$8:$AD$8,TRUE)</f>
        <v>0.9</v>
      </c>
      <c r="O41" cm="1">
        <f t="array" ref="O41">SUMPRODUCT(--($I$8:$AD$8=TRUE), --(INDEX($I:$AD, $H41, 0) = INDEX($I:$AD, O$38, 0))) / COUNTIF($I$8:$AD$8,TRUE)</f>
        <v>0.85</v>
      </c>
      <c r="P41" cm="1">
        <f t="array" ref="P41">SUMPRODUCT(--($I$8:$AD$8=TRUE), --(INDEX($I:$AD, $H41, 0) = INDEX($I:$AD, P$38, 0))) / COUNTIF($I$8:$AD$8,TRUE)</f>
        <v>0.85</v>
      </c>
      <c r="Q41" cm="1">
        <f t="array" ref="Q41">SUMPRODUCT(--($I$8:$AD$8=TRUE), --(INDEX($I:$AD, $H41, 0) = INDEX($I:$AD, Q$38, 0))) / COUNTIF($I$8:$AD$8,TRUE)</f>
        <v>0.9</v>
      </c>
      <c r="R41" cm="1">
        <f t="array" ref="R41">SUMPRODUCT(--($I$8:$AD$8=TRUE), --(INDEX($I:$AD, $H41, 0) = INDEX($I:$AD, R$38, 0))) / COUNTIF($I$8:$AD$8,TRUE)</f>
        <v>0.9</v>
      </c>
      <c r="S41" cm="1">
        <f t="array" ref="S41">SUMPRODUCT(--($I$8:$AD$8=TRUE), --(INDEX($I:$AD, $H41, 0) = INDEX($I:$AD, S$38, 0))) / COUNTIF($I$8:$AD$8,TRUE)</f>
        <v>0.85</v>
      </c>
      <c r="T41" cm="1">
        <f t="array" ref="T41">SUMPRODUCT(--($I$8:$AD$8=TRUE), --(INDEX($I:$AD, $H41, 0) = INDEX($I:$AD, T$38, 0))) / COUNTIF($I$8:$AD$8,TRUE)</f>
        <v>0.9</v>
      </c>
      <c r="U41" cm="1">
        <f t="array" ref="U41">SUMPRODUCT(--($I$8:$AD$8=TRUE), --(INDEX($I:$AD, $H41, 0) = INDEX($I:$AD, U$38, 0))) / COUNTIF($I$8:$AD$8,TRUE)</f>
        <v>0.9</v>
      </c>
      <c r="V41" cm="1">
        <f t="array" ref="V41">SUMPRODUCT(--($I$8:$AD$8=TRUE), --(INDEX($I:$AD, $H41, 0) = INDEX($I:$AD, V$38, 0))) / COUNTIF($I$8:$AD$8,TRUE)</f>
        <v>0.9</v>
      </c>
      <c r="W41" cm="1">
        <f t="array" ref="W41">SUMPRODUCT(--($I$8:$AD$8=TRUE), --(INDEX($I:$AD, $H41, 0) = INDEX($I:$AD, W$38, 0))) / COUNTIF($I$8:$AD$8,TRUE)</f>
        <v>0.85</v>
      </c>
      <c r="X41" cm="1">
        <f t="array" ref="X41">SUMPRODUCT(--($I$8:$AD$8=TRUE), --(INDEX($I:$AD, $H41, 0) = INDEX($I:$AD, X$38, 0))) / COUNTIF($I$8:$AD$8,TRUE)</f>
        <v>0.8</v>
      </c>
      <c r="Y41" cm="1">
        <f t="array" ref="Y41">SUMPRODUCT(--($I$8:$AD$8=TRUE), --(INDEX($I:$AD, $H41, 0) = INDEX($I:$AD, Y$38, 0))) / COUNTIF($I$8:$AD$8,TRUE)</f>
        <v>0.8</v>
      </c>
      <c r="Z41" cm="1">
        <f t="array" ref="Z41">SUMPRODUCT(--($I$8:$AD$8=TRUE), --(INDEX($I:$AD, $H41, 0) = INDEX($I:$AD, Z$38, 0))) / COUNTIF($I$8:$AD$8,TRUE)</f>
        <v>0.85</v>
      </c>
      <c r="AA41" cm="1">
        <f t="array" ref="AA41">SUMPRODUCT(--($I$8:$AD$8=TRUE), --(INDEX($I:$AD, $H41, 0) = INDEX($I:$AD, AA$38, 0))) / COUNTIF($I$8:$AD$8,TRUE)</f>
        <v>0.8</v>
      </c>
      <c r="AB41" cm="1">
        <f t="array" ref="AB41">SUMPRODUCT(--($I$8:$AD$8=TRUE), --(INDEX($I:$AD, $H41, 0) = INDEX($I:$AD, AB$38, 0))) / COUNTIF($I$8:$AD$8,TRUE)</f>
        <v>0.85</v>
      </c>
      <c r="AD41">
        <f t="shared" si="5"/>
        <v>4</v>
      </c>
      <c r="AF41">
        <f t="shared" si="6"/>
        <v>0.25</v>
      </c>
    </row>
    <row r="42" spans="7:33" x14ac:dyDescent="0.2">
      <c r="G42" s="2">
        <v>3</v>
      </c>
      <c r="H42" s="2">
        <f t="shared" si="7"/>
        <v>13</v>
      </c>
      <c r="I42" cm="1">
        <f t="array" ref="I42">SUMPRODUCT(--($I$8:$AD$8=TRUE), --(INDEX($I:$AD, $H42, 0) = INDEX($I:$AD, I$38, 0))) / COUNTIF($I$8:$AD$8,TRUE)</f>
        <v>1</v>
      </c>
      <c r="J42" cm="1">
        <f t="array" ref="J42">SUMPRODUCT(--($I$8:$AD$8=TRUE), --(INDEX($I:$AD, $H42, 0) = INDEX($I:$AD, J$38, 0))) / COUNTIF($I$8:$AD$8,TRUE)</f>
        <v>0.9</v>
      </c>
      <c r="K42" cm="1">
        <f t="array" ref="K42">SUMPRODUCT(--($I$8:$AD$8=TRUE), --(INDEX($I:$AD, $H42, 0) = INDEX($I:$AD, K$38, 0))) / COUNTIF($I$8:$AD$8,TRUE)</f>
        <v>1</v>
      </c>
      <c r="L42" cm="1">
        <f t="array" ref="L42">SUMPRODUCT(--($I$8:$AD$8=TRUE), --(INDEX($I:$AD, $H42, 0) = INDEX($I:$AD, L$38, 0))) / COUNTIF($I$8:$AD$8,TRUE)</f>
        <v>1</v>
      </c>
      <c r="M42" cm="1">
        <f t="array" ref="M42">SUMPRODUCT(--($I$8:$AD$8=TRUE), --(INDEX($I:$AD, $H42, 0) = INDEX($I:$AD, M$38, 0))) / COUNTIF($I$8:$AD$8,TRUE)</f>
        <v>1</v>
      </c>
      <c r="N42" cm="1">
        <f t="array" ref="N42">SUMPRODUCT(--($I$8:$AD$8=TRUE), --(INDEX($I:$AD, $H42, 0) = INDEX($I:$AD, N$38, 0))) / COUNTIF($I$8:$AD$8,TRUE)</f>
        <v>0.9</v>
      </c>
      <c r="O42" cm="1">
        <f t="array" ref="O42">SUMPRODUCT(--($I$8:$AD$8=TRUE), --(INDEX($I:$AD, $H42, 0) = INDEX($I:$AD, O$38, 0))) / COUNTIF($I$8:$AD$8,TRUE)</f>
        <v>0.85</v>
      </c>
      <c r="P42" cm="1">
        <f t="array" ref="P42">SUMPRODUCT(--($I$8:$AD$8=TRUE), --(INDEX($I:$AD, $H42, 0) = INDEX($I:$AD, P$38, 0))) / COUNTIF($I$8:$AD$8,TRUE)</f>
        <v>0.85</v>
      </c>
      <c r="Q42" cm="1">
        <f t="array" ref="Q42">SUMPRODUCT(--($I$8:$AD$8=TRUE), --(INDEX($I:$AD, $H42, 0) = INDEX($I:$AD, Q$38, 0))) / COUNTIF($I$8:$AD$8,TRUE)</f>
        <v>0.9</v>
      </c>
      <c r="R42" cm="1">
        <f t="array" ref="R42">SUMPRODUCT(--($I$8:$AD$8=TRUE), --(INDEX($I:$AD, $H42, 0) = INDEX($I:$AD, R$38, 0))) / COUNTIF($I$8:$AD$8,TRUE)</f>
        <v>0.9</v>
      </c>
      <c r="S42" cm="1">
        <f t="array" ref="S42">SUMPRODUCT(--($I$8:$AD$8=TRUE), --(INDEX($I:$AD, $H42, 0) = INDEX($I:$AD, S$38, 0))) / COUNTIF($I$8:$AD$8,TRUE)</f>
        <v>0.85</v>
      </c>
      <c r="T42" cm="1">
        <f t="array" ref="T42">SUMPRODUCT(--($I$8:$AD$8=TRUE), --(INDEX($I:$AD, $H42, 0) = INDEX($I:$AD, T$38, 0))) / COUNTIF($I$8:$AD$8,TRUE)</f>
        <v>0.9</v>
      </c>
      <c r="U42" cm="1">
        <f t="array" ref="U42">SUMPRODUCT(--($I$8:$AD$8=TRUE), --(INDEX($I:$AD, $H42, 0) = INDEX($I:$AD, U$38, 0))) / COUNTIF($I$8:$AD$8,TRUE)</f>
        <v>0.9</v>
      </c>
      <c r="V42" cm="1">
        <f t="array" ref="V42">SUMPRODUCT(--($I$8:$AD$8=TRUE), --(INDEX($I:$AD, $H42, 0) = INDEX($I:$AD, V$38, 0))) / COUNTIF($I$8:$AD$8,TRUE)</f>
        <v>0.9</v>
      </c>
      <c r="W42" cm="1">
        <f t="array" ref="W42">SUMPRODUCT(--($I$8:$AD$8=TRUE), --(INDEX($I:$AD, $H42, 0) = INDEX($I:$AD, W$38, 0))) / COUNTIF($I$8:$AD$8,TRUE)</f>
        <v>0.85</v>
      </c>
      <c r="X42" cm="1">
        <f t="array" ref="X42">SUMPRODUCT(--($I$8:$AD$8=TRUE), --(INDEX($I:$AD, $H42, 0) = INDEX($I:$AD, X$38, 0))) / COUNTIF($I$8:$AD$8,TRUE)</f>
        <v>0.8</v>
      </c>
      <c r="Y42" cm="1">
        <f t="array" ref="Y42">SUMPRODUCT(--($I$8:$AD$8=TRUE), --(INDEX($I:$AD, $H42, 0) = INDEX($I:$AD, Y$38, 0))) / COUNTIF($I$8:$AD$8,TRUE)</f>
        <v>0.8</v>
      </c>
      <c r="Z42" cm="1">
        <f t="array" ref="Z42">SUMPRODUCT(--($I$8:$AD$8=TRUE), --(INDEX($I:$AD, $H42, 0) = INDEX($I:$AD, Z$38, 0))) / COUNTIF($I$8:$AD$8,TRUE)</f>
        <v>0.85</v>
      </c>
      <c r="AA42" cm="1">
        <f t="array" ref="AA42">SUMPRODUCT(--($I$8:$AD$8=TRUE), --(INDEX($I:$AD, $H42, 0) = INDEX($I:$AD, AA$38, 0))) / COUNTIF($I$8:$AD$8,TRUE)</f>
        <v>0.8</v>
      </c>
      <c r="AB42" cm="1">
        <f t="array" ref="AB42">SUMPRODUCT(--($I$8:$AD$8=TRUE), --(INDEX($I:$AD, $H42, 0) = INDEX($I:$AD, AB$38, 0))) / COUNTIF($I$8:$AD$8,TRUE)</f>
        <v>0.85</v>
      </c>
      <c r="AD42">
        <f t="shared" si="5"/>
        <v>4</v>
      </c>
      <c r="AF42">
        <f t="shared" si="6"/>
        <v>0.25</v>
      </c>
    </row>
    <row r="43" spans="7:33" x14ac:dyDescent="0.2">
      <c r="G43" s="2">
        <v>4</v>
      </c>
      <c r="H43" s="2">
        <f t="shared" si="7"/>
        <v>14</v>
      </c>
      <c r="I43" cm="1">
        <f t="array" ref="I43">SUMPRODUCT(--($I$8:$AD$8=TRUE), --(INDEX($I:$AD, $H43, 0) = INDEX($I:$AD, I$38, 0))) / COUNTIF($I$8:$AD$8,TRUE)</f>
        <v>1</v>
      </c>
      <c r="J43" cm="1">
        <f t="array" ref="J43">SUMPRODUCT(--($I$8:$AD$8=TRUE), --(INDEX($I:$AD, $H43, 0) = INDEX($I:$AD, J$38, 0))) / COUNTIF($I$8:$AD$8,TRUE)</f>
        <v>0.9</v>
      </c>
      <c r="K43" cm="1">
        <f t="array" ref="K43">SUMPRODUCT(--($I$8:$AD$8=TRUE), --(INDEX($I:$AD, $H43, 0) = INDEX($I:$AD, K$38, 0))) / COUNTIF($I$8:$AD$8,TRUE)</f>
        <v>1</v>
      </c>
      <c r="L43" cm="1">
        <f t="array" ref="L43">SUMPRODUCT(--($I$8:$AD$8=TRUE), --(INDEX($I:$AD, $H43, 0) = INDEX($I:$AD, L$38, 0))) / COUNTIF($I$8:$AD$8,TRUE)</f>
        <v>1</v>
      </c>
      <c r="M43" cm="1">
        <f t="array" ref="M43">SUMPRODUCT(--($I$8:$AD$8=TRUE), --(INDEX($I:$AD, $H43, 0) = INDEX($I:$AD, M$38, 0))) / COUNTIF($I$8:$AD$8,TRUE)</f>
        <v>1</v>
      </c>
      <c r="N43" cm="1">
        <f t="array" ref="N43">SUMPRODUCT(--($I$8:$AD$8=TRUE), --(INDEX($I:$AD, $H43, 0) = INDEX($I:$AD, N$38, 0))) / COUNTIF($I$8:$AD$8,TRUE)</f>
        <v>0.9</v>
      </c>
      <c r="O43" cm="1">
        <f t="array" ref="O43">SUMPRODUCT(--($I$8:$AD$8=TRUE), --(INDEX($I:$AD, $H43, 0) = INDEX($I:$AD, O$38, 0))) / COUNTIF($I$8:$AD$8,TRUE)</f>
        <v>0.85</v>
      </c>
      <c r="P43" cm="1">
        <f t="array" ref="P43">SUMPRODUCT(--($I$8:$AD$8=TRUE), --(INDEX($I:$AD, $H43, 0) = INDEX($I:$AD, P$38, 0))) / COUNTIF($I$8:$AD$8,TRUE)</f>
        <v>0.85</v>
      </c>
      <c r="Q43" cm="1">
        <f t="array" ref="Q43">SUMPRODUCT(--($I$8:$AD$8=TRUE), --(INDEX($I:$AD, $H43, 0) = INDEX($I:$AD, Q$38, 0))) / COUNTIF($I$8:$AD$8,TRUE)</f>
        <v>0.9</v>
      </c>
      <c r="R43" cm="1">
        <f t="array" ref="R43">SUMPRODUCT(--($I$8:$AD$8=TRUE), --(INDEX($I:$AD, $H43, 0) = INDEX($I:$AD, R$38, 0))) / COUNTIF($I$8:$AD$8,TRUE)</f>
        <v>0.9</v>
      </c>
      <c r="S43" cm="1">
        <f t="array" ref="S43">SUMPRODUCT(--($I$8:$AD$8=TRUE), --(INDEX($I:$AD, $H43, 0) = INDEX($I:$AD, S$38, 0))) / COUNTIF($I$8:$AD$8,TRUE)</f>
        <v>0.85</v>
      </c>
      <c r="T43" cm="1">
        <f t="array" ref="T43">SUMPRODUCT(--($I$8:$AD$8=TRUE), --(INDEX($I:$AD, $H43, 0) = INDEX($I:$AD, T$38, 0))) / COUNTIF($I$8:$AD$8,TRUE)</f>
        <v>0.9</v>
      </c>
      <c r="U43" cm="1">
        <f t="array" ref="U43">SUMPRODUCT(--($I$8:$AD$8=TRUE), --(INDEX($I:$AD, $H43, 0) = INDEX($I:$AD, U$38, 0))) / COUNTIF($I$8:$AD$8,TRUE)</f>
        <v>0.9</v>
      </c>
      <c r="V43" cm="1">
        <f t="array" ref="V43">SUMPRODUCT(--($I$8:$AD$8=TRUE), --(INDEX($I:$AD, $H43, 0) = INDEX($I:$AD, V$38, 0))) / COUNTIF($I$8:$AD$8,TRUE)</f>
        <v>0.9</v>
      </c>
      <c r="W43" cm="1">
        <f t="array" ref="W43">SUMPRODUCT(--($I$8:$AD$8=TRUE), --(INDEX($I:$AD, $H43, 0) = INDEX($I:$AD, W$38, 0))) / COUNTIF($I$8:$AD$8,TRUE)</f>
        <v>0.85</v>
      </c>
      <c r="X43" cm="1">
        <f t="array" ref="X43">SUMPRODUCT(--($I$8:$AD$8=TRUE), --(INDEX($I:$AD, $H43, 0) = INDEX($I:$AD, X$38, 0))) / COUNTIF($I$8:$AD$8,TRUE)</f>
        <v>0.8</v>
      </c>
      <c r="Y43" cm="1">
        <f t="array" ref="Y43">SUMPRODUCT(--($I$8:$AD$8=TRUE), --(INDEX($I:$AD, $H43, 0) = INDEX($I:$AD, Y$38, 0))) / COUNTIF($I$8:$AD$8,TRUE)</f>
        <v>0.8</v>
      </c>
      <c r="Z43" cm="1">
        <f t="array" ref="Z43">SUMPRODUCT(--($I$8:$AD$8=TRUE), --(INDEX($I:$AD, $H43, 0) = INDEX($I:$AD, Z$38, 0))) / COUNTIF($I$8:$AD$8,TRUE)</f>
        <v>0.85</v>
      </c>
      <c r="AA43" cm="1">
        <f t="array" ref="AA43">SUMPRODUCT(--($I$8:$AD$8=TRUE), --(INDEX($I:$AD, $H43, 0) = INDEX($I:$AD, AA$38, 0))) / COUNTIF($I$8:$AD$8,TRUE)</f>
        <v>0.8</v>
      </c>
      <c r="AB43" cm="1">
        <f t="array" ref="AB43">SUMPRODUCT(--($I$8:$AD$8=TRUE), --(INDEX($I:$AD, $H43, 0) = INDEX($I:$AD, AB$38, 0))) / COUNTIF($I$8:$AD$8,TRUE)</f>
        <v>0.85</v>
      </c>
      <c r="AD43">
        <f t="shared" si="5"/>
        <v>4</v>
      </c>
      <c r="AF43">
        <f t="shared" si="6"/>
        <v>0.25</v>
      </c>
    </row>
    <row r="44" spans="7:33" x14ac:dyDescent="0.2">
      <c r="G44" s="2">
        <v>5</v>
      </c>
      <c r="H44" s="2">
        <f t="shared" si="7"/>
        <v>15</v>
      </c>
      <c r="I44" cm="1">
        <f t="array" ref="I44">SUMPRODUCT(--($I$8:$AD$8=TRUE), --(INDEX($I:$AD, $H44, 0) = INDEX($I:$AD, I$38, 0))) / COUNTIF($I$8:$AD$8,TRUE)</f>
        <v>0.9</v>
      </c>
      <c r="J44" cm="1">
        <f t="array" ref="J44">SUMPRODUCT(--($I$8:$AD$8=TRUE), --(INDEX($I:$AD, $H44, 0) = INDEX($I:$AD, J$38, 0))) / COUNTIF($I$8:$AD$8,TRUE)</f>
        <v>1</v>
      </c>
      <c r="K44" cm="1">
        <f t="array" ref="K44">SUMPRODUCT(--($I$8:$AD$8=TRUE), --(INDEX($I:$AD, $H44, 0) = INDEX($I:$AD, K$38, 0))) / COUNTIF($I$8:$AD$8,TRUE)</f>
        <v>0.9</v>
      </c>
      <c r="L44" cm="1">
        <f t="array" ref="L44">SUMPRODUCT(--($I$8:$AD$8=TRUE), --(INDEX($I:$AD, $H44, 0) = INDEX($I:$AD, L$38, 0))) / COUNTIF($I$8:$AD$8,TRUE)</f>
        <v>0.9</v>
      </c>
      <c r="M44" cm="1">
        <f t="array" ref="M44">SUMPRODUCT(--($I$8:$AD$8=TRUE), --(INDEX($I:$AD, $H44, 0) = INDEX($I:$AD, M$38, 0))) / COUNTIF($I$8:$AD$8,TRUE)</f>
        <v>0.9</v>
      </c>
      <c r="N44" cm="1">
        <f t="array" ref="N44">SUMPRODUCT(--($I$8:$AD$8=TRUE), --(INDEX($I:$AD, $H44, 0) = INDEX($I:$AD, N$38, 0))) / COUNTIF($I$8:$AD$8,TRUE)</f>
        <v>1</v>
      </c>
      <c r="O44" cm="1">
        <f t="array" ref="O44">SUMPRODUCT(--($I$8:$AD$8=TRUE), --(INDEX($I:$AD, $H44, 0) = INDEX($I:$AD, O$38, 0))) / COUNTIF($I$8:$AD$8,TRUE)</f>
        <v>0.85</v>
      </c>
      <c r="P44" cm="1">
        <f t="array" ref="P44">SUMPRODUCT(--($I$8:$AD$8=TRUE), --(INDEX($I:$AD, $H44, 0) = INDEX($I:$AD, P$38, 0))) / COUNTIF($I$8:$AD$8,TRUE)</f>
        <v>0.85</v>
      </c>
      <c r="Q44" cm="1">
        <f t="array" ref="Q44">SUMPRODUCT(--($I$8:$AD$8=TRUE), --(INDEX($I:$AD, $H44, 0) = INDEX($I:$AD, Q$38, 0))) / COUNTIF($I$8:$AD$8,TRUE)</f>
        <v>1</v>
      </c>
      <c r="R44" cm="1">
        <f t="array" ref="R44">SUMPRODUCT(--($I$8:$AD$8=TRUE), --(INDEX($I:$AD, $H44, 0) = INDEX($I:$AD, R$38, 0))) / COUNTIF($I$8:$AD$8,TRUE)</f>
        <v>1</v>
      </c>
      <c r="S44" cm="1">
        <f t="array" ref="S44">SUMPRODUCT(--($I$8:$AD$8=TRUE), --(INDEX($I:$AD, $H44, 0) = INDEX($I:$AD, S$38, 0))) / COUNTIF($I$8:$AD$8,TRUE)</f>
        <v>0.85</v>
      </c>
      <c r="T44" cm="1">
        <f t="array" ref="T44">SUMPRODUCT(--($I$8:$AD$8=TRUE), --(INDEX($I:$AD, $H44, 0) = INDEX($I:$AD, T$38, 0))) / COUNTIF($I$8:$AD$8,TRUE)</f>
        <v>1</v>
      </c>
      <c r="U44" cm="1">
        <f t="array" ref="U44">SUMPRODUCT(--($I$8:$AD$8=TRUE), --(INDEX($I:$AD, $H44, 0) = INDEX($I:$AD, U$38, 0))) / COUNTIF($I$8:$AD$8,TRUE)</f>
        <v>1</v>
      </c>
      <c r="V44" cm="1">
        <f t="array" ref="V44">SUMPRODUCT(--($I$8:$AD$8=TRUE), --(INDEX($I:$AD, $H44, 0) = INDEX($I:$AD, V$38, 0))) / COUNTIF($I$8:$AD$8,TRUE)</f>
        <v>1</v>
      </c>
      <c r="W44" cm="1">
        <f t="array" ref="W44">SUMPRODUCT(--($I$8:$AD$8=TRUE), --(INDEX($I:$AD, $H44, 0) = INDEX($I:$AD, W$38, 0))) / COUNTIF($I$8:$AD$8,TRUE)</f>
        <v>0.95</v>
      </c>
      <c r="X44" cm="1">
        <f t="array" ref="X44">SUMPRODUCT(--($I$8:$AD$8=TRUE), --(INDEX($I:$AD, $H44, 0) = INDEX($I:$AD, X$38, 0))) / COUNTIF($I$8:$AD$8,TRUE)</f>
        <v>0.8</v>
      </c>
      <c r="Y44" cm="1">
        <f t="array" ref="Y44">SUMPRODUCT(--($I$8:$AD$8=TRUE), --(INDEX($I:$AD, $H44, 0) = INDEX($I:$AD, Y$38, 0))) / COUNTIF($I$8:$AD$8,TRUE)</f>
        <v>0.8</v>
      </c>
      <c r="Z44" cm="1">
        <f t="array" ref="Z44">SUMPRODUCT(--($I$8:$AD$8=TRUE), --(INDEX($I:$AD, $H44, 0) = INDEX($I:$AD, Z$38, 0))) / COUNTIF($I$8:$AD$8,TRUE)</f>
        <v>0.95</v>
      </c>
      <c r="AA44" cm="1">
        <f t="array" ref="AA44">SUMPRODUCT(--($I$8:$AD$8=TRUE), --(INDEX($I:$AD, $H44, 0) = INDEX($I:$AD, AA$38, 0))) / COUNTIF($I$8:$AD$8,TRUE)</f>
        <v>0.8</v>
      </c>
      <c r="AB44" cm="1">
        <f t="array" ref="AB44">SUMPRODUCT(--($I$8:$AD$8=TRUE), --(INDEX($I:$AD, $H44, 0) = INDEX($I:$AD, AB$38, 0))) / COUNTIF($I$8:$AD$8,TRUE)</f>
        <v>0.95</v>
      </c>
      <c r="AD44">
        <f t="shared" si="5"/>
        <v>7</v>
      </c>
      <c r="AF44">
        <f t="shared" si="6"/>
        <v>0.14285714285714285</v>
      </c>
    </row>
    <row r="45" spans="7:33" x14ac:dyDescent="0.2">
      <c r="G45" s="2">
        <v>6</v>
      </c>
      <c r="H45" s="2">
        <f t="shared" si="7"/>
        <v>16</v>
      </c>
      <c r="I45" cm="1">
        <f t="array" ref="I45">SUMPRODUCT(--($I$8:$AD$8=TRUE), --(INDEX($I:$AD, $H45, 0) = INDEX($I:$AD, I$38, 0))) / COUNTIF($I$8:$AD$8,TRUE)</f>
        <v>0.85</v>
      </c>
      <c r="J45" cm="1">
        <f t="array" ref="J45">SUMPRODUCT(--($I$8:$AD$8=TRUE), --(INDEX($I:$AD, $H45, 0) = INDEX($I:$AD, J$38, 0))) / COUNTIF($I$8:$AD$8,TRUE)</f>
        <v>0.85</v>
      </c>
      <c r="K45" cm="1">
        <f t="array" ref="K45">SUMPRODUCT(--($I$8:$AD$8=TRUE), --(INDEX($I:$AD, $H45, 0) = INDEX($I:$AD, K$38, 0))) / COUNTIF($I$8:$AD$8,TRUE)</f>
        <v>0.85</v>
      </c>
      <c r="L45" cm="1">
        <f t="array" ref="L45">SUMPRODUCT(--($I$8:$AD$8=TRUE), --(INDEX($I:$AD, $H45, 0) = INDEX($I:$AD, L$38, 0))) / COUNTIF($I$8:$AD$8,TRUE)</f>
        <v>0.85</v>
      </c>
      <c r="M45" cm="1">
        <f t="array" ref="M45">SUMPRODUCT(--($I$8:$AD$8=TRUE), --(INDEX($I:$AD, $H45, 0) = INDEX($I:$AD, M$38, 0))) / COUNTIF($I$8:$AD$8,TRUE)</f>
        <v>0.85</v>
      </c>
      <c r="N45" cm="1">
        <f t="array" ref="N45">SUMPRODUCT(--($I$8:$AD$8=TRUE), --(INDEX($I:$AD, $H45, 0) = INDEX($I:$AD, N$38, 0))) / COUNTIF($I$8:$AD$8,TRUE)</f>
        <v>0.85</v>
      </c>
      <c r="O45" cm="1">
        <f t="array" ref="O45">SUMPRODUCT(--($I$8:$AD$8=TRUE), --(INDEX($I:$AD, $H45, 0) = INDEX($I:$AD, O$38, 0))) / COUNTIF($I$8:$AD$8,TRUE)</f>
        <v>1</v>
      </c>
      <c r="P45" cm="1">
        <f t="array" ref="P45">SUMPRODUCT(--($I$8:$AD$8=TRUE), --(INDEX($I:$AD, $H45, 0) = INDEX($I:$AD, P$38, 0))) / COUNTIF($I$8:$AD$8,TRUE)</f>
        <v>1</v>
      </c>
      <c r="Q45" cm="1">
        <f t="array" ref="Q45">SUMPRODUCT(--($I$8:$AD$8=TRUE), --(INDEX($I:$AD, $H45, 0) = INDEX($I:$AD, Q$38, 0))) / COUNTIF($I$8:$AD$8,TRUE)</f>
        <v>0.85</v>
      </c>
      <c r="R45" cm="1">
        <f t="array" ref="R45">SUMPRODUCT(--($I$8:$AD$8=TRUE), --(INDEX($I:$AD, $H45, 0) = INDEX($I:$AD, R$38, 0))) / COUNTIF($I$8:$AD$8,TRUE)</f>
        <v>0.85</v>
      </c>
      <c r="S45" cm="1">
        <f t="array" ref="S45">SUMPRODUCT(--($I$8:$AD$8=TRUE), --(INDEX($I:$AD, $H45, 0) = INDEX($I:$AD, S$38, 0))) / COUNTIF($I$8:$AD$8,TRUE)</f>
        <v>0.95</v>
      </c>
      <c r="T45" cm="1">
        <f t="array" ref="T45">SUMPRODUCT(--($I$8:$AD$8=TRUE), --(INDEX($I:$AD, $H45, 0) = INDEX($I:$AD, T$38, 0))) / COUNTIF($I$8:$AD$8,TRUE)</f>
        <v>0.85</v>
      </c>
      <c r="U45" cm="1">
        <f t="array" ref="U45">SUMPRODUCT(--($I$8:$AD$8=TRUE), --(INDEX($I:$AD, $H45, 0) = INDEX($I:$AD, U$38, 0))) / COUNTIF($I$8:$AD$8,TRUE)</f>
        <v>0.85</v>
      </c>
      <c r="V45" cm="1">
        <f t="array" ref="V45">SUMPRODUCT(--($I$8:$AD$8=TRUE), --(INDEX($I:$AD, $H45, 0) = INDEX($I:$AD, V$38, 0))) / COUNTIF($I$8:$AD$8,TRUE)</f>
        <v>0.85</v>
      </c>
      <c r="W45" cm="1">
        <f t="array" ref="W45">SUMPRODUCT(--($I$8:$AD$8=TRUE), --(INDEX($I:$AD, $H45, 0) = INDEX($I:$AD, W$38, 0))) / COUNTIF($I$8:$AD$8,TRUE)</f>
        <v>0.8</v>
      </c>
      <c r="X45" cm="1">
        <f t="array" ref="X45">SUMPRODUCT(--($I$8:$AD$8=TRUE), --(INDEX($I:$AD, $H45, 0) = INDEX($I:$AD, X$38, 0))) / COUNTIF($I$8:$AD$8,TRUE)</f>
        <v>0.95</v>
      </c>
      <c r="Y45" cm="1">
        <f t="array" ref="Y45">SUMPRODUCT(--($I$8:$AD$8=TRUE), --(INDEX($I:$AD, $H45, 0) = INDEX($I:$AD, Y$38, 0))) / COUNTIF($I$8:$AD$8,TRUE)</f>
        <v>0.95</v>
      </c>
      <c r="Z45" cm="1">
        <f t="array" ref="Z45">SUMPRODUCT(--($I$8:$AD$8=TRUE), --(INDEX($I:$AD, $H45, 0) = INDEX($I:$AD, Z$38, 0))) / COUNTIF($I$8:$AD$8,TRUE)</f>
        <v>0.8</v>
      </c>
      <c r="AA45" cm="1">
        <f t="array" ref="AA45">SUMPRODUCT(--($I$8:$AD$8=TRUE), --(INDEX($I:$AD, $H45, 0) = INDEX($I:$AD, AA$38, 0))) / COUNTIF($I$8:$AD$8,TRUE)</f>
        <v>0.95</v>
      </c>
      <c r="AB45" cm="1">
        <f t="array" ref="AB45">SUMPRODUCT(--($I$8:$AD$8=TRUE), --(INDEX($I:$AD, $H45, 0) = INDEX($I:$AD, AB$38, 0))) / COUNTIF($I$8:$AD$8,TRUE)</f>
        <v>0.8</v>
      </c>
      <c r="AD45">
        <f t="shared" si="5"/>
        <v>2</v>
      </c>
      <c r="AF45">
        <f t="shared" si="6"/>
        <v>0.5</v>
      </c>
    </row>
    <row r="46" spans="7:33" x14ac:dyDescent="0.2">
      <c r="G46" s="2">
        <v>7</v>
      </c>
      <c r="H46" s="2">
        <f t="shared" si="7"/>
        <v>17</v>
      </c>
      <c r="I46" cm="1">
        <f t="array" ref="I46">SUMPRODUCT(--($I$8:$AD$8=TRUE), --(INDEX($I:$AD, $H46, 0) = INDEX($I:$AD, I$38, 0))) / COUNTIF($I$8:$AD$8,TRUE)</f>
        <v>0.85</v>
      </c>
      <c r="J46" cm="1">
        <f t="array" ref="J46">SUMPRODUCT(--($I$8:$AD$8=TRUE), --(INDEX($I:$AD, $H46, 0) = INDEX($I:$AD, J$38, 0))) / COUNTIF($I$8:$AD$8,TRUE)</f>
        <v>0.85</v>
      </c>
      <c r="K46" cm="1">
        <f t="array" ref="K46">SUMPRODUCT(--($I$8:$AD$8=TRUE), --(INDEX($I:$AD, $H46, 0) = INDEX($I:$AD, K$38, 0))) / COUNTIF($I$8:$AD$8,TRUE)</f>
        <v>0.85</v>
      </c>
      <c r="L46" cm="1">
        <f t="array" ref="L46">SUMPRODUCT(--($I$8:$AD$8=TRUE), --(INDEX($I:$AD, $H46, 0) = INDEX($I:$AD, L$38, 0))) / COUNTIF($I$8:$AD$8,TRUE)</f>
        <v>0.85</v>
      </c>
      <c r="M46" cm="1">
        <f t="array" ref="M46">SUMPRODUCT(--($I$8:$AD$8=TRUE), --(INDEX($I:$AD, $H46, 0) = INDEX($I:$AD, M$38, 0))) / COUNTIF($I$8:$AD$8,TRUE)</f>
        <v>0.85</v>
      </c>
      <c r="N46" cm="1">
        <f t="array" ref="N46">SUMPRODUCT(--($I$8:$AD$8=TRUE), --(INDEX($I:$AD, $H46, 0) = INDEX($I:$AD, N$38, 0))) / COUNTIF($I$8:$AD$8,TRUE)</f>
        <v>0.85</v>
      </c>
      <c r="O46" cm="1">
        <f t="array" ref="O46">SUMPRODUCT(--($I$8:$AD$8=TRUE), --(INDEX($I:$AD, $H46, 0) = INDEX($I:$AD, O$38, 0))) / COUNTIF($I$8:$AD$8,TRUE)</f>
        <v>1</v>
      </c>
      <c r="P46" cm="1">
        <f t="array" ref="P46">SUMPRODUCT(--($I$8:$AD$8=TRUE), --(INDEX($I:$AD, $H46, 0) = INDEX($I:$AD, P$38, 0))) / COUNTIF($I$8:$AD$8,TRUE)</f>
        <v>1</v>
      </c>
      <c r="Q46" cm="1">
        <f t="array" ref="Q46">SUMPRODUCT(--($I$8:$AD$8=TRUE), --(INDEX($I:$AD, $H46, 0) = INDEX($I:$AD, Q$38, 0))) / COUNTIF($I$8:$AD$8,TRUE)</f>
        <v>0.85</v>
      </c>
      <c r="R46" cm="1">
        <f t="array" ref="R46">SUMPRODUCT(--($I$8:$AD$8=TRUE), --(INDEX($I:$AD, $H46, 0) = INDEX($I:$AD, R$38, 0))) / COUNTIF($I$8:$AD$8,TRUE)</f>
        <v>0.85</v>
      </c>
      <c r="S46" cm="1">
        <f t="array" ref="S46">SUMPRODUCT(--($I$8:$AD$8=TRUE), --(INDEX($I:$AD, $H46, 0) = INDEX($I:$AD, S$38, 0))) / COUNTIF($I$8:$AD$8,TRUE)</f>
        <v>0.95</v>
      </c>
      <c r="T46" cm="1">
        <f t="array" ref="T46">SUMPRODUCT(--($I$8:$AD$8=TRUE), --(INDEX($I:$AD, $H46, 0) = INDEX($I:$AD, T$38, 0))) / COUNTIF($I$8:$AD$8,TRUE)</f>
        <v>0.85</v>
      </c>
      <c r="U46" cm="1">
        <f t="array" ref="U46">SUMPRODUCT(--($I$8:$AD$8=TRUE), --(INDEX($I:$AD, $H46, 0) = INDEX($I:$AD, U$38, 0))) / COUNTIF($I$8:$AD$8,TRUE)</f>
        <v>0.85</v>
      </c>
      <c r="V46" cm="1">
        <f t="array" ref="V46">SUMPRODUCT(--($I$8:$AD$8=TRUE), --(INDEX($I:$AD, $H46, 0) = INDEX($I:$AD, V$38, 0))) / COUNTIF($I$8:$AD$8,TRUE)</f>
        <v>0.85</v>
      </c>
      <c r="W46" cm="1">
        <f t="array" ref="W46">SUMPRODUCT(--($I$8:$AD$8=TRUE), --(INDEX($I:$AD, $H46, 0) = INDEX($I:$AD, W$38, 0))) / COUNTIF($I$8:$AD$8,TRUE)</f>
        <v>0.8</v>
      </c>
      <c r="X46" cm="1">
        <f t="array" ref="X46">SUMPRODUCT(--($I$8:$AD$8=TRUE), --(INDEX($I:$AD, $H46, 0) = INDEX($I:$AD, X$38, 0))) / COUNTIF($I$8:$AD$8,TRUE)</f>
        <v>0.95</v>
      </c>
      <c r="Y46" cm="1">
        <f t="array" ref="Y46">SUMPRODUCT(--($I$8:$AD$8=TRUE), --(INDEX($I:$AD, $H46, 0) = INDEX($I:$AD, Y$38, 0))) / COUNTIF($I$8:$AD$8,TRUE)</f>
        <v>0.95</v>
      </c>
      <c r="Z46" cm="1">
        <f t="array" ref="Z46">SUMPRODUCT(--($I$8:$AD$8=TRUE), --(INDEX($I:$AD, $H46, 0) = INDEX($I:$AD, Z$38, 0))) / COUNTIF($I$8:$AD$8,TRUE)</f>
        <v>0.8</v>
      </c>
      <c r="AA46" cm="1">
        <f t="array" ref="AA46">SUMPRODUCT(--($I$8:$AD$8=TRUE), --(INDEX($I:$AD, $H46, 0) = INDEX($I:$AD, AA$38, 0))) / COUNTIF($I$8:$AD$8,TRUE)</f>
        <v>0.95</v>
      </c>
      <c r="AB46" cm="1">
        <f t="array" ref="AB46">SUMPRODUCT(--($I$8:$AD$8=TRUE), --(INDEX($I:$AD, $H46, 0) = INDEX($I:$AD, AB$38, 0))) / COUNTIF($I$8:$AD$8,TRUE)</f>
        <v>0.8</v>
      </c>
      <c r="AD46">
        <f t="shared" si="5"/>
        <v>2</v>
      </c>
      <c r="AF46">
        <f t="shared" si="6"/>
        <v>0.5</v>
      </c>
    </row>
    <row r="47" spans="7:33" x14ac:dyDescent="0.2">
      <c r="G47" s="2">
        <v>8</v>
      </c>
      <c r="H47" s="2">
        <f t="shared" si="7"/>
        <v>18</v>
      </c>
      <c r="I47" cm="1">
        <f t="array" ref="I47">SUMPRODUCT(--($I$8:$AD$8=TRUE), --(INDEX($I:$AD, $H47, 0) = INDEX($I:$AD, I$38, 0))) / COUNTIF($I$8:$AD$8,TRUE)</f>
        <v>0.9</v>
      </c>
      <c r="J47" cm="1">
        <f t="array" ref="J47">SUMPRODUCT(--($I$8:$AD$8=TRUE), --(INDEX($I:$AD, $H47, 0) = INDEX($I:$AD, J$38, 0))) / COUNTIF($I$8:$AD$8,TRUE)</f>
        <v>1</v>
      </c>
      <c r="K47" cm="1">
        <f t="array" ref="K47">SUMPRODUCT(--($I$8:$AD$8=TRUE), --(INDEX($I:$AD, $H47, 0) = INDEX($I:$AD, K$38, 0))) / COUNTIF($I$8:$AD$8,TRUE)</f>
        <v>0.9</v>
      </c>
      <c r="L47" cm="1">
        <f t="array" ref="L47">SUMPRODUCT(--($I$8:$AD$8=TRUE), --(INDEX($I:$AD, $H47, 0) = INDEX($I:$AD, L$38, 0))) / COUNTIF($I$8:$AD$8,TRUE)</f>
        <v>0.9</v>
      </c>
      <c r="M47" cm="1">
        <f t="array" ref="M47">SUMPRODUCT(--($I$8:$AD$8=TRUE), --(INDEX($I:$AD, $H47, 0) = INDEX($I:$AD, M$38, 0))) / COUNTIF($I$8:$AD$8,TRUE)</f>
        <v>0.9</v>
      </c>
      <c r="N47" cm="1">
        <f t="array" ref="N47">SUMPRODUCT(--($I$8:$AD$8=TRUE), --(INDEX($I:$AD, $H47, 0) = INDEX($I:$AD, N$38, 0))) / COUNTIF($I$8:$AD$8,TRUE)</f>
        <v>1</v>
      </c>
      <c r="O47" cm="1">
        <f t="array" ref="O47">SUMPRODUCT(--($I$8:$AD$8=TRUE), --(INDEX($I:$AD, $H47, 0) = INDEX($I:$AD, O$38, 0))) / COUNTIF($I$8:$AD$8,TRUE)</f>
        <v>0.85</v>
      </c>
      <c r="P47" cm="1">
        <f t="array" ref="P47">SUMPRODUCT(--($I$8:$AD$8=TRUE), --(INDEX($I:$AD, $H47, 0) = INDEX($I:$AD, P$38, 0))) / COUNTIF($I$8:$AD$8,TRUE)</f>
        <v>0.85</v>
      </c>
      <c r="Q47" cm="1">
        <f t="array" ref="Q47">SUMPRODUCT(--($I$8:$AD$8=TRUE), --(INDEX($I:$AD, $H47, 0) = INDEX($I:$AD, Q$38, 0))) / COUNTIF($I$8:$AD$8,TRUE)</f>
        <v>1</v>
      </c>
      <c r="R47" cm="1">
        <f t="array" ref="R47">SUMPRODUCT(--($I$8:$AD$8=TRUE), --(INDEX($I:$AD, $H47, 0) = INDEX($I:$AD, R$38, 0))) / COUNTIF($I$8:$AD$8,TRUE)</f>
        <v>1</v>
      </c>
      <c r="S47" cm="1">
        <f t="array" ref="S47">SUMPRODUCT(--($I$8:$AD$8=TRUE), --(INDEX($I:$AD, $H47, 0) = INDEX($I:$AD, S$38, 0))) / COUNTIF($I$8:$AD$8,TRUE)</f>
        <v>0.85</v>
      </c>
      <c r="T47" cm="1">
        <f t="array" ref="T47">SUMPRODUCT(--($I$8:$AD$8=TRUE), --(INDEX($I:$AD, $H47, 0) = INDEX($I:$AD, T$38, 0))) / COUNTIF($I$8:$AD$8,TRUE)</f>
        <v>1</v>
      </c>
      <c r="U47" cm="1">
        <f t="array" ref="U47">SUMPRODUCT(--($I$8:$AD$8=TRUE), --(INDEX($I:$AD, $H47, 0) = INDEX($I:$AD, U$38, 0))) / COUNTIF($I$8:$AD$8,TRUE)</f>
        <v>1</v>
      </c>
      <c r="V47" cm="1">
        <f t="array" ref="V47">SUMPRODUCT(--($I$8:$AD$8=TRUE), --(INDEX($I:$AD, $H47, 0) = INDEX($I:$AD, V$38, 0))) / COUNTIF($I$8:$AD$8,TRUE)</f>
        <v>1</v>
      </c>
      <c r="W47" cm="1">
        <f t="array" ref="W47">SUMPRODUCT(--($I$8:$AD$8=TRUE), --(INDEX($I:$AD, $H47, 0) = INDEX($I:$AD, W$38, 0))) / COUNTIF($I$8:$AD$8,TRUE)</f>
        <v>0.95</v>
      </c>
      <c r="X47" cm="1">
        <f t="array" ref="X47">SUMPRODUCT(--($I$8:$AD$8=TRUE), --(INDEX($I:$AD, $H47, 0) = INDEX($I:$AD, X$38, 0))) / COUNTIF($I$8:$AD$8,TRUE)</f>
        <v>0.8</v>
      </c>
      <c r="Y47" cm="1">
        <f t="array" ref="Y47">SUMPRODUCT(--($I$8:$AD$8=TRUE), --(INDEX($I:$AD, $H47, 0) = INDEX($I:$AD, Y$38, 0))) / COUNTIF($I$8:$AD$8,TRUE)</f>
        <v>0.8</v>
      </c>
      <c r="Z47" cm="1">
        <f t="array" ref="Z47">SUMPRODUCT(--($I$8:$AD$8=TRUE), --(INDEX($I:$AD, $H47, 0) = INDEX($I:$AD, Z$38, 0))) / COUNTIF($I$8:$AD$8,TRUE)</f>
        <v>0.95</v>
      </c>
      <c r="AA47" cm="1">
        <f t="array" ref="AA47">SUMPRODUCT(--($I$8:$AD$8=TRUE), --(INDEX($I:$AD, $H47, 0) = INDEX($I:$AD, AA$38, 0))) / COUNTIF($I$8:$AD$8,TRUE)</f>
        <v>0.8</v>
      </c>
      <c r="AB47" cm="1">
        <f t="array" ref="AB47">SUMPRODUCT(--($I$8:$AD$8=TRUE), --(INDEX($I:$AD, $H47, 0) = INDEX($I:$AD, AB$38, 0))) / COUNTIF($I$8:$AD$8,TRUE)</f>
        <v>0.95</v>
      </c>
      <c r="AD47">
        <f t="shared" si="5"/>
        <v>7</v>
      </c>
      <c r="AF47">
        <f t="shared" si="6"/>
        <v>0.14285714285714285</v>
      </c>
    </row>
    <row r="48" spans="7:33" x14ac:dyDescent="0.2">
      <c r="G48" s="2">
        <v>9</v>
      </c>
      <c r="H48" s="2">
        <f t="shared" si="7"/>
        <v>19</v>
      </c>
      <c r="I48" cm="1">
        <f t="array" ref="I48">SUMPRODUCT(--($I$8:$AD$8=TRUE), --(INDEX($I:$AD, $H48, 0) = INDEX($I:$AD, I$38, 0))) / COUNTIF($I$8:$AD$8,TRUE)</f>
        <v>0.9</v>
      </c>
      <c r="J48" cm="1">
        <f t="array" ref="J48">SUMPRODUCT(--($I$8:$AD$8=TRUE), --(INDEX($I:$AD, $H48, 0) = INDEX($I:$AD, J$38, 0))) / COUNTIF($I$8:$AD$8,TRUE)</f>
        <v>1</v>
      </c>
      <c r="K48" cm="1">
        <f t="array" ref="K48">SUMPRODUCT(--($I$8:$AD$8=TRUE), --(INDEX($I:$AD, $H48, 0) = INDEX($I:$AD, K$38, 0))) / COUNTIF($I$8:$AD$8,TRUE)</f>
        <v>0.9</v>
      </c>
      <c r="L48" cm="1">
        <f t="array" ref="L48">SUMPRODUCT(--($I$8:$AD$8=TRUE), --(INDEX($I:$AD, $H48, 0) = INDEX($I:$AD, L$38, 0))) / COUNTIF($I$8:$AD$8,TRUE)</f>
        <v>0.9</v>
      </c>
      <c r="M48" cm="1">
        <f t="array" ref="M48">SUMPRODUCT(--($I$8:$AD$8=TRUE), --(INDEX($I:$AD, $H48, 0) = INDEX($I:$AD, M$38, 0))) / COUNTIF($I$8:$AD$8,TRUE)</f>
        <v>0.9</v>
      </c>
      <c r="N48" cm="1">
        <f t="array" ref="N48">SUMPRODUCT(--($I$8:$AD$8=TRUE), --(INDEX($I:$AD, $H48, 0) = INDEX($I:$AD, N$38, 0))) / COUNTIF($I$8:$AD$8,TRUE)</f>
        <v>1</v>
      </c>
      <c r="O48" cm="1">
        <f t="array" ref="O48">SUMPRODUCT(--($I$8:$AD$8=TRUE), --(INDEX($I:$AD, $H48, 0) = INDEX($I:$AD, O$38, 0))) / COUNTIF($I$8:$AD$8,TRUE)</f>
        <v>0.85</v>
      </c>
      <c r="P48" cm="1">
        <f t="array" ref="P48">SUMPRODUCT(--($I$8:$AD$8=TRUE), --(INDEX($I:$AD, $H48, 0) = INDEX($I:$AD, P$38, 0))) / COUNTIF($I$8:$AD$8,TRUE)</f>
        <v>0.85</v>
      </c>
      <c r="Q48" cm="1">
        <f t="array" ref="Q48">SUMPRODUCT(--($I$8:$AD$8=TRUE), --(INDEX($I:$AD, $H48, 0) = INDEX($I:$AD, Q$38, 0))) / COUNTIF($I$8:$AD$8,TRUE)</f>
        <v>1</v>
      </c>
      <c r="R48" cm="1">
        <f t="array" ref="R48">SUMPRODUCT(--($I$8:$AD$8=TRUE), --(INDEX($I:$AD, $H48, 0) = INDEX($I:$AD, R$38, 0))) / COUNTIF($I$8:$AD$8,TRUE)</f>
        <v>1</v>
      </c>
      <c r="S48" cm="1">
        <f t="array" ref="S48">SUMPRODUCT(--($I$8:$AD$8=TRUE), --(INDEX($I:$AD, $H48, 0) = INDEX($I:$AD, S$38, 0))) / COUNTIF($I$8:$AD$8,TRUE)</f>
        <v>0.85</v>
      </c>
      <c r="T48" cm="1">
        <f t="array" ref="T48">SUMPRODUCT(--($I$8:$AD$8=TRUE), --(INDEX($I:$AD, $H48, 0) = INDEX($I:$AD, T$38, 0))) / COUNTIF($I$8:$AD$8,TRUE)</f>
        <v>1</v>
      </c>
      <c r="U48" cm="1">
        <f t="array" ref="U48">SUMPRODUCT(--($I$8:$AD$8=TRUE), --(INDEX($I:$AD, $H48, 0) = INDEX($I:$AD, U$38, 0))) / COUNTIF($I$8:$AD$8,TRUE)</f>
        <v>1</v>
      </c>
      <c r="V48" cm="1">
        <f t="array" ref="V48">SUMPRODUCT(--($I$8:$AD$8=TRUE), --(INDEX($I:$AD, $H48, 0) = INDEX($I:$AD, V$38, 0))) / COUNTIF($I$8:$AD$8,TRUE)</f>
        <v>1</v>
      </c>
      <c r="W48" cm="1">
        <f t="array" ref="W48">SUMPRODUCT(--($I$8:$AD$8=TRUE), --(INDEX($I:$AD, $H48, 0) = INDEX($I:$AD, W$38, 0))) / COUNTIF($I$8:$AD$8,TRUE)</f>
        <v>0.95</v>
      </c>
      <c r="X48" cm="1">
        <f t="array" ref="X48">SUMPRODUCT(--($I$8:$AD$8=TRUE), --(INDEX($I:$AD, $H48, 0) = INDEX($I:$AD, X$38, 0))) / COUNTIF($I$8:$AD$8,TRUE)</f>
        <v>0.8</v>
      </c>
      <c r="Y48" cm="1">
        <f t="array" ref="Y48">SUMPRODUCT(--($I$8:$AD$8=TRUE), --(INDEX($I:$AD, $H48, 0) = INDEX($I:$AD, Y$38, 0))) / COUNTIF($I$8:$AD$8,TRUE)</f>
        <v>0.8</v>
      </c>
      <c r="Z48" cm="1">
        <f t="array" ref="Z48">SUMPRODUCT(--($I$8:$AD$8=TRUE), --(INDEX($I:$AD, $H48, 0) = INDEX($I:$AD, Z$38, 0))) / COUNTIF($I$8:$AD$8,TRUE)</f>
        <v>0.95</v>
      </c>
      <c r="AA48" cm="1">
        <f t="array" ref="AA48">SUMPRODUCT(--($I$8:$AD$8=TRUE), --(INDEX($I:$AD, $H48, 0) = INDEX($I:$AD, AA$38, 0))) / COUNTIF($I$8:$AD$8,TRUE)</f>
        <v>0.8</v>
      </c>
      <c r="AB48" cm="1">
        <f t="array" ref="AB48">SUMPRODUCT(--($I$8:$AD$8=TRUE), --(INDEX($I:$AD, $H48, 0) = INDEX($I:$AD, AB$38, 0))) / COUNTIF($I$8:$AD$8,TRUE)</f>
        <v>0.95</v>
      </c>
      <c r="AD48">
        <f t="shared" si="5"/>
        <v>7</v>
      </c>
      <c r="AF48">
        <f t="shared" si="6"/>
        <v>0.14285714285714285</v>
      </c>
    </row>
    <row r="49" spans="7:35" x14ac:dyDescent="0.2">
      <c r="G49" s="2">
        <v>10</v>
      </c>
      <c r="H49" s="2">
        <f t="shared" si="7"/>
        <v>20</v>
      </c>
      <c r="I49" cm="1">
        <f t="array" ref="I49">SUMPRODUCT(--($I$8:$AD$8=TRUE), --(INDEX($I:$AD, $H49, 0) = INDEX($I:$AD, I$38, 0))) / COUNTIF($I$8:$AD$8,TRUE)</f>
        <v>0.85</v>
      </c>
      <c r="J49" cm="1">
        <f t="array" ref="J49">SUMPRODUCT(--($I$8:$AD$8=TRUE), --(INDEX($I:$AD, $H49, 0) = INDEX($I:$AD, J$38, 0))) / COUNTIF($I$8:$AD$8,TRUE)</f>
        <v>0.85</v>
      </c>
      <c r="K49" cm="1">
        <f t="array" ref="K49">SUMPRODUCT(--($I$8:$AD$8=TRUE), --(INDEX($I:$AD, $H49, 0) = INDEX($I:$AD, K$38, 0))) / COUNTIF($I$8:$AD$8,TRUE)</f>
        <v>0.85</v>
      </c>
      <c r="L49" cm="1">
        <f t="array" ref="L49">SUMPRODUCT(--($I$8:$AD$8=TRUE), --(INDEX($I:$AD, $H49, 0) = INDEX($I:$AD, L$38, 0))) / COUNTIF($I$8:$AD$8,TRUE)</f>
        <v>0.85</v>
      </c>
      <c r="M49" cm="1">
        <f t="array" ref="M49">SUMPRODUCT(--($I$8:$AD$8=TRUE), --(INDEX($I:$AD, $H49, 0) = INDEX($I:$AD, M$38, 0))) / COUNTIF($I$8:$AD$8,TRUE)</f>
        <v>0.85</v>
      </c>
      <c r="N49" cm="1">
        <f t="array" ref="N49">SUMPRODUCT(--($I$8:$AD$8=TRUE), --(INDEX($I:$AD, $H49, 0) = INDEX($I:$AD, N$38, 0))) / COUNTIF($I$8:$AD$8,TRUE)</f>
        <v>0.85</v>
      </c>
      <c r="O49" cm="1">
        <f t="array" ref="O49">SUMPRODUCT(--($I$8:$AD$8=TRUE), --(INDEX($I:$AD, $H49, 0) = INDEX($I:$AD, O$38, 0))) / COUNTIF($I$8:$AD$8,TRUE)</f>
        <v>0.95</v>
      </c>
      <c r="P49" cm="1">
        <f t="array" ref="P49">SUMPRODUCT(--($I$8:$AD$8=TRUE), --(INDEX($I:$AD, $H49, 0) = INDEX($I:$AD, P$38, 0))) / COUNTIF($I$8:$AD$8,TRUE)</f>
        <v>0.95</v>
      </c>
      <c r="Q49" cm="1">
        <f t="array" ref="Q49">SUMPRODUCT(--($I$8:$AD$8=TRUE), --(INDEX($I:$AD, $H49, 0) = INDEX($I:$AD, Q$38, 0))) / COUNTIF($I$8:$AD$8,TRUE)</f>
        <v>0.85</v>
      </c>
      <c r="R49" cm="1">
        <f t="array" ref="R49">SUMPRODUCT(--($I$8:$AD$8=TRUE), --(INDEX($I:$AD, $H49, 0) = INDEX($I:$AD, R$38, 0))) / COUNTIF($I$8:$AD$8,TRUE)</f>
        <v>0.85</v>
      </c>
      <c r="S49" cm="1">
        <f t="array" ref="S49">SUMPRODUCT(--($I$8:$AD$8=TRUE), --(INDEX($I:$AD, $H49, 0) = INDEX($I:$AD, S$38, 0))) / COUNTIF($I$8:$AD$8,TRUE)</f>
        <v>1</v>
      </c>
      <c r="T49" cm="1">
        <f t="array" ref="T49">SUMPRODUCT(--($I$8:$AD$8=TRUE), --(INDEX($I:$AD, $H49, 0) = INDEX($I:$AD, T$38, 0))) / COUNTIF($I$8:$AD$8,TRUE)</f>
        <v>0.85</v>
      </c>
      <c r="U49" cm="1">
        <f t="array" ref="U49">SUMPRODUCT(--($I$8:$AD$8=TRUE), --(INDEX($I:$AD, $H49, 0) = INDEX($I:$AD, U$38, 0))) / COUNTIF($I$8:$AD$8,TRUE)</f>
        <v>0.85</v>
      </c>
      <c r="V49" cm="1">
        <f t="array" ref="V49">SUMPRODUCT(--($I$8:$AD$8=TRUE), --(INDEX($I:$AD, $H49, 0) = INDEX($I:$AD, V$38, 0))) / COUNTIF($I$8:$AD$8,TRUE)</f>
        <v>0.85</v>
      </c>
      <c r="W49" cm="1">
        <f t="array" ref="W49">SUMPRODUCT(--($I$8:$AD$8=TRUE), --(INDEX($I:$AD, $H49, 0) = INDEX($I:$AD, W$38, 0))) / COUNTIF($I$8:$AD$8,TRUE)</f>
        <v>0.8</v>
      </c>
      <c r="X49" cm="1">
        <f t="array" ref="X49">SUMPRODUCT(--($I$8:$AD$8=TRUE), --(INDEX($I:$AD, $H49, 0) = INDEX($I:$AD, X$38, 0))) / COUNTIF($I$8:$AD$8,TRUE)</f>
        <v>0.9</v>
      </c>
      <c r="Y49" cm="1">
        <f t="array" ref="Y49">SUMPRODUCT(--($I$8:$AD$8=TRUE), --(INDEX($I:$AD, $H49, 0) = INDEX($I:$AD, Y$38, 0))) / COUNTIF($I$8:$AD$8,TRUE)</f>
        <v>0.9</v>
      </c>
      <c r="Z49" cm="1">
        <f t="array" ref="Z49">SUMPRODUCT(--($I$8:$AD$8=TRUE), --(INDEX($I:$AD, $H49, 0) = INDEX($I:$AD, Z$38, 0))) / COUNTIF($I$8:$AD$8,TRUE)</f>
        <v>0.8</v>
      </c>
      <c r="AA49" cm="1">
        <f t="array" ref="AA49">SUMPRODUCT(--($I$8:$AD$8=TRUE), --(INDEX($I:$AD, $H49, 0) = INDEX($I:$AD, AA$38, 0))) / COUNTIF($I$8:$AD$8,TRUE)</f>
        <v>0.9</v>
      </c>
      <c r="AB49" cm="1">
        <f t="array" ref="AB49">SUMPRODUCT(--($I$8:$AD$8=TRUE), --(INDEX($I:$AD, $H49, 0) = INDEX($I:$AD, AB$38, 0))) / COUNTIF($I$8:$AD$8,TRUE)</f>
        <v>0.8</v>
      </c>
      <c r="AD49">
        <f t="shared" si="5"/>
        <v>1</v>
      </c>
      <c r="AF49">
        <f t="shared" si="6"/>
        <v>1</v>
      </c>
    </row>
    <row r="50" spans="7:35" x14ac:dyDescent="0.2">
      <c r="G50" s="2">
        <v>11</v>
      </c>
      <c r="H50" s="2">
        <f t="shared" si="7"/>
        <v>21</v>
      </c>
      <c r="I50" cm="1">
        <f t="array" ref="I50">SUMPRODUCT(--($I$8:$AD$8=TRUE), --(INDEX($I:$AD, $H50, 0) = INDEX($I:$AD, I$38, 0))) / COUNTIF($I$8:$AD$8,TRUE)</f>
        <v>0.9</v>
      </c>
      <c r="J50" cm="1">
        <f t="array" ref="J50">SUMPRODUCT(--($I$8:$AD$8=TRUE), --(INDEX($I:$AD, $H50, 0) = INDEX($I:$AD, J$38, 0))) / COUNTIF($I$8:$AD$8,TRUE)</f>
        <v>1</v>
      </c>
      <c r="K50" cm="1">
        <f t="array" ref="K50">SUMPRODUCT(--($I$8:$AD$8=TRUE), --(INDEX($I:$AD, $H50, 0) = INDEX($I:$AD, K$38, 0))) / COUNTIF($I$8:$AD$8,TRUE)</f>
        <v>0.9</v>
      </c>
      <c r="L50" cm="1">
        <f t="array" ref="L50">SUMPRODUCT(--($I$8:$AD$8=TRUE), --(INDEX($I:$AD, $H50, 0) = INDEX($I:$AD, L$38, 0))) / COUNTIF($I$8:$AD$8,TRUE)</f>
        <v>0.9</v>
      </c>
      <c r="M50" cm="1">
        <f t="array" ref="M50">SUMPRODUCT(--($I$8:$AD$8=TRUE), --(INDEX($I:$AD, $H50, 0) = INDEX($I:$AD, M$38, 0))) / COUNTIF($I$8:$AD$8,TRUE)</f>
        <v>0.9</v>
      </c>
      <c r="N50" cm="1">
        <f t="array" ref="N50">SUMPRODUCT(--($I$8:$AD$8=TRUE), --(INDEX($I:$AD, $H50, 0) = INDEX($I:$AD, N$38, 0))) / COUNTIF($I$8:$AD$8,TRUE)</f>
        <v>1</v>
      </c>
      <c r="O50" cm="1">
        <f t="array" ref="O50">SUMPRODUCT(--($I$8:$AD$8=TRUE), --(INDEX($I:$AD, $H50, 0) = INDEX($I:$AD, O$38, 0))) / COUNTIF($I$8:$AD$8,TRUE)</f>
        <v>0.85</v>
      </c>
      <c r="P50" cm="1">
        <f t="array" ref="P50">SUMPRODUCT(--($I$8:$AD$8=TRUE), --(INDEX($I:$AD, $H50, 0) = INDEX($I:$AD, P$38, 0))) / COUNTIF($I$8:$AD$8,TRUE)</f>
        <v>0.85</v>
      </c>
      <c r="Q50" cm="1">
        <f t="array" ref="Q50">SUMPRODUCT(--($I$8:$AD$8=TRUE), --(INDEX($I:$AD, $H50, 0) = INDEX($I:$AD, Q$38, 0))) / COUNTIF($I$8:$AD$8,TRUE)</f>
        <v>1</v>
      </c>
      <c r="R50" cm="1">
        <f t="array" ref="R50">SUMPRODUCT(--($I$8:$AD$8=TRUE), --(INDEX($I:$AD, $H50, 0) = INDEX($I:$AD, R$38, 0))) / COUNTIF($I$8:$AD$8,TRUE)</f>
        <v>1</v>
      </c>
      <c r="S50" cm="1">
        <f t="array" ref="S50">SUMPRODUCT(--($I$8:$AD$8=TRUE), --(INDEX($I:$AD, $H50, 0) = INDEX($I:$AD, S$38, 0))) / COUNTIF($I$8:$AD$8,TRUE)</f>
        <v>0.85</v>
      </c>
      <c r="T50" cm="1">
        <f t="array" ref="T50">SUMPRODUCT(--($I$8:$AD$8=TRUE), --(INDEX($I:$AD, $H50, 0) = INDEX($I:$AD, T$38, 0))) / COUNTIF($I$8:$AD$8,TRUE)</f>
        <v>1</v>
      </c>
      <c r="U50" cm="1">
        <f t="array" ref="U50">SUMPRODUCT(--($I$8:$AD$8=TRUE), --(INDEX($I:$AD, $H50, 0) = INDEX($I:$AD, U$38, 0))) / COUNTIF($I$8:$AD$8,TRUE)</f>
        <v>1</v>
      </c>
      <c r="V50" cm="1">
        <f t="array" ref="V50">SUMPRODUCT(--($I$8:$AD$8=TRUE), --(INDEX($I:$AD, $H50, 0) = INDEX($I:$AD, V$38, 0))) / COUNTIF($I$8:$AD$8,TRUE)</f>
        <v>1</v>
      </c>
      <c r="W50" cm="1">
        <f t="array" ref="W50">SUMPRODUCT(--($I$8:$AD$8=TRUE), --(INDEX($I:$AD, $H50, 0) = INDEX($I:$AD, W$38, 0))) / COUNTIF($I$8:$AD$8,TRUE)</f>
        <v>0.95</v>
      </c>
      <c r="X50" cm="1">
        <f t="array" ref="X50">SUMPRODUCT(--($I$8:$AD$8=TRUE), --(INDEX($I:$AD, $H50, 0) = INDEX($I:$AD, X$38, 0))) / COUNTIF($I$8:$AD$8,TRUE)</f>
        <v>0.8</v>
      </c>
      <c r="Y50" cm="1">
        <f t="array" ref="Y50">SUMPRODUCT(--($I$8:$AD$8=TRUE), --(INDEX($I:$AD, $H50, 0) = INDEX($I:$AD, Y$38, 0))) / COUNTIF($I$8:$AD$8,TRUE)</f>
        <v>0.8</v>
      </c>
      <c r="Z50" cm="1">
        <f t="array" ref="Z50">SUMPRODUCT(--($I$8:$AD$8=TRUE), --(INDEX($I:$AD, $H50, 0) = INDEX($I:$AD, Z$38, 0))) / COUNTIF($I$8:$AD$8,TRUE)</f>
        <v>0.95</v>
      </c>
      <c r="AA50" cm="1">
        <f t="array" ref="AA50">SUMPRODUCT(--($I$8:$AD$8=TRUE), --(INDEX($I:$AD, $H50, 0) = INDEX($I:$AD, AA$38, 0))) / COUNTIF($I$8:$AD$8,TRUE)</f>
        <v>0.8</v>
      </c>
      <c r="AB50" cm="1">
        <f t="array" ref="AB50">SUMPRODUCT(--($I$8:$AD$8=TRUE), --(INDEX($I:$AD, $H50, 0) = INDEX($I:$AD, AB$38, 0))) / COUNTIF($I$8:$AD$8,TRUE)</f>
        <v>0.95</v>
      </c>
      <c r="AD50">
        <f t="shared" si="5"/>
        <v>7</v>
      </c>
      <c r="AF50">
        <f t="shared" si="6"/>
        <v>0.14285714285714285</v>
      </c>
    </row>
    <row r="51" spans="7:35" x14ac:dyDescent="0.2">
      <c r="G51" s="2">
        <v>12</v>
      </c>
      <c r="H51" s="2">
        <f t="shared" si="7"/>
        <v>22</v>
      </c>
      <c r="I51" cm="1">
        <f t="array" ref="I51">SUMPRODUCT(--($I$8:$AD$8=TRUE), --(INDEX($I:$AD, $H51, 0) = INDEX($I:$AD, I$38, 0))) / COUNTIF($I$8:$AD$8,TRUE)</f>
        <v>0.9</v>
      </c>
      <c r="J51" cm="1">
        <f t="array" ref="J51">SUMPRODUCT(--($I$8:$AD$8=TRUE), --(INDEX($I:$AD, $H51, 0) = INDEX($I:$AD, J$38, 0))) / COUNTIF($I$8:$AD$8,TRUE)</f>
        <v>1</v>
      </c>
      <c r="K51" cm="1">
        <f t="array" ref="K51">SUMPRODUCT(--($I$8:$AD$8=TRUE), --(INDEX($I:$AD, $H51, 0) = INDEX($I:$AD, K$38, 0))) / COUNTIF($I$8:$AD$8,TRUE)</f>
        <v>0.9</v>
      </c>
      <c r="L51" cm="1">
        <f t="array" ref="L51">SUMPRODUCT(--($I$8:$AD$8=TRUE), --(INDEX($I:$AD, $H51, 0) = INDEX($I:$AD, L$38, 0))) / COUNTIF($I$8:$AD$8,TRUE)</f>
        <v>0.9</v>
      </c>
      <c r="M51" cm="1">
        <f t="array" ref="M51">SUMPRODUCT(--($I$8:$AD$8=TRUE), --(INDEX($I:$AD, $H51, 0) = INDEX($I:$AD, M$38, 0))) / COUNTIF($I$8:$AD$8,TRUE)</f>
        <v>0.9</v>
      </c>
      <c r="N51" cm="1">
        <f t="array" ref="N51">SUMPRODUCT(--($I$8:$AD$8=TRUE), --(INDEX($I:$AD, $H51, 0) = INDEX($I:$AD, N$38, 0))) / COUNTIF($I$8:$AD$8,TRUE)</f>
        <v>1</v>
      </c>
      <c r="O51" cm="1">
        <f t="array" ref="O51">SUMPRODUCT(--($I$8:$AD$8=TRUE), --(INDEX($I:$AD, $H51, 0) = INDEX($I:$AD, O$38, 0))) / COUNTIF($I$8:$AD$8,TRUE)</f>
        <v>0.85</v>
      </c>
      <c r="P51" cm="1">
        <f t="array" ref="P51">SUMPRODUCT(--($I$8:$AD$8=TRUE), --(INDEX($I:$AD, $H51, 0) = INDEX($I:$AD, P$38, 0))) / COUNTIF($I$8:$AD$8,TRUE)</f>
        <v>0.85</v>
      </c>
      <c r="Q51" cm="1">
        <f t="array" ref="Q51">SUMPRODUCT(--($I$8:$AD$8=TRUE), --(INDEX($I:$AD, $H51, 0) = INDEX($I:$AD, Q$38, 0))) / COUNTIF($I$8:$AD$8,TRUE)</f>
        <v>1</v>
      </c>
      <c r="R51" cm="1">
        <f t="array" ref="R51">SUMPRODUCT(--($I$8:$AD$8=TRUE), --(INDEX($I:$AD, $H51, 0) = INDEX($I:$AD, R$38, 0))) / COUNTIF($I$8:$AD$8,TRUE)</f>
        <v>1</v>
      </c>
      <c r="S51" cm="1">
        <f t="array" ref="S51">SUMPRODUCT(--($I$8:$AD$8=TRUE), --(INDEX($I:$AD, $H51, 0) = INDEX($I:$AD, S$38, 0))) / COUNTIF($I$8:$AD$8,TRUE)</f>
        <v>0.85</v>
      </c>
      <c r="T51" cm="1">
        <f t="array" ref="T51">SUMPRODUCT(--($I$8:$AD$8=TRUE), --(INDEX($I:$AD, $H51, 0) = INDEX($I:$AD, T$38, 0))) / COUNTIF($I$8:$AD$8,TRUE)</f>
        <v>1</v>
      </c>
      <c r="U51" cm="1">
        <f t="array" ref="U51">SUMPRODUCT(--($I$8:$AD$8=TRUE), --(INDEX($I:$AD, $H51, 0) = INDEX($I:$AD, U$38, 0))) / COUNTIF($I$8:$AD$8,TRUE)</f>
        <v>1</v>
      </c>
      <c r="V51" cm="1">
        <f t="array" ref="V51">SUMPRODUCT(--($I$8:$AD$8=TRUE), --(INDEX($I:$AD, $H51, 0) = INDEX($I:$AD, V$38, 0))) / COUNTIF($I$8:$AD$8,TRUE)</f>
        <v>1</v>
      </c>
      <c r="W51" cm="1">
        <f t="array" ref="W51">SUMPRODUCT(--($I$8:$AD$8=TRUE), --(INDEX($I:$AD, $H51, 0) = INDEX($I:$AD, W$38, 0))) / COUNTIF($I$8:$AD$8,TRUE)</f>
        <v>0.95</v>
      </c>
      <c r="X51" cm="1">
        <f t="array" ref="X51">SUMPRODUCT(--($I$8:$AD$8=TRUE), --(INDEX($I:$AD, $H51, 0) = INDEX($I:$AD, X$38, 0))) / COUNTIF($I$8:$AD$8,TRUE)</f>
        <v>0.8</v>
      </c>
      <c r="Y51" cm="1">
        <f t="array" ref="Y51">SUMPRODUCT(--($I$8:$AD$8=TRUE), --(INDEX($I:$AD, $H51, 0) = INDEX($I:$AD, Y$38, 0))) / COUNTIF($I$8:$AD$8,TRUE)</f>
        <v>0.8</v>
      </c>
      <c r="Z51" cm="1">
        <f t="array" ref="Z51">SUMPRODUCT(--($I$8:$AD$8=TRUE), --(INDEX($I:$AD, $H51, 0) = INDEX($I:$AD, Z$38, 0))) / COUNTIF($I$8:$AD$8,TRUE)</f>
        <v>0.95</v>
      </c>
      <c r="AA51" cm="1">
        <f t="array" ref="AA51">SUMPRODUCT(--($I$8:$AD$8=TRUE), --(INDEX($I:$AD, $H51, 0) = INDEX($I:$AD, AA$38, 0))) / COUNTIF($I$8:$AD$8,TRUE)</f>
        <v>0.8</v>
      </c>
      <c r="AB51" cm="1">
        <f t="array" ref="AB51">SUMPRODUCT(--($I$8:$AD$8=TRUE), --(INDEX($I:$AD, $H51, 0) = INDEX($I:$AD, AB$38, 0))) / COUNTIF($I$8:$AD$8,TRUE)</f>
        <v>0.95</v>
      </c>
      <c r="AD51">
        <f t="shared" si="5"/>
        <v>7</v>
      </c>
      <c r="AF51">
        <f t="shared" si="6"/>
        <v>0.14285714285714285</v>
      </c>
    </row>
    <row r="52" spans="7:35" x14ac:dyDescent="0.2">
      <c r="G52" s="2">
        <v>13</v>
      </c>
      <c r="H52" s="2">
        <f t="shared" si="7"/>
        <v>23</v>
      </c>
      <c r="I52" cm="1">
        <f t="array" ref="I52">SUMPRODUCT(--($I$8:$AD$8=TRUE), --(INDEX($I:$AD, $H52, 0) = INDEX($I:$AD, I$38, 0))) / COUNTIF($I$8:$AD$8,TRUE)</f>
        <v>0.9</v>
      </c>
      <c r="J52" cm="1">
        <f t="array" ref="J52">SUMPRODUCT(--($I$8:$AD$8=TRUE), --(INDEX($I:$AD, $H52, 0) = INDEX($I:$AD, J$38, 0))) / COUNTIF($I$8:$AD$8,TRUE)</f>
        <v>1</v>
      </c>
      <c r="K52" cm="1">
        <f t="array" ref="K52">SUMPRODUCT(--($I$8:$AD$8=TRUE), --(INDEX($I:$AD, $H52, 0) = INDEX($I:$AD, K$38, 0))) / COUNTIF($I$8:$AD$8,TRUE)</f>
        <v>0.9</v>
      </c>
      <c r="L52" cm="1">
        <f t="array" ref="L52">SUMPRODUCT(--($I$8:$AD$8=TRUE), --(INDEX($I:$AD, $H52, 0) = INDEX($I:$AD, L$38, 0))) / COUNTIF($I$8:$AD$8,TRUE)</f>
        <v>0.9</v>
      </c>
      <c r="M52" cm="1">
        <f t="array" ref="M52">SUMPRODUCT(--($I$8:$AD$8=TRUE), --(INDEX($I:$AD, $H52, 0) = INDEX($I:$AD, M$38, 0))) / COUNTIF($I$8:$AD$8,TRUE)</f>
        <v>0.9</v>
      </c>
      <c r="N52" cm="1">
        <f t="array" ref="N52">SUMPRODUCT(--($I$8:$AD$8=TRUE), --(INDEX($I:$AD, $H52, 0) = INDEX($I:$AD, N$38, 0))) / COUNTIF($I$8:$AD$8,TRUE)</f>
        <v>1</v>
      </c>
      <c r="O52" cm="1">
        <f t="array" ref="O52">SUMPRODUCT(--($I$8:$AD$8=TRUE), --(INDEX($I:$AD, $H52, 0) = INDEX($I:$AD, O$38, 0))) / COUNTIF($I$8:$AD$8,TRUE)</f>
        <v>0.85</v>
      </c>
      <c r="P52" cm="1">
        <f t="array" ref="P52">SUMPRODUCT(--($I$8:$AD$8=TRUE), --(INDEX($I:$AD, $H52, 0) = INDEX($I:$AD, P$38, 0))) / COUNTIF($I$8:$AD$8,TRUE)</f>
        <v>0.85</v>
      </c>
      <c r="Q52" cm="1">
        <f t="array" ref="Q52">SUMPRODUCT(--($I$8:$AD$8=TRUE), --(INDEX($I:$AD, $H52, 0) = INDEX($I:$AD, Q$38, 0))) / COUNTIF($I$8:$AD$8,TRUE)</f>
        <v>1</v>
      </c>
      <c r="R52" cm="1">
        <f t="array" ref="R52">SUMPRODUCT(--($I$8:$AD$8=TRUE), --(INDEX($I:$AD, $H52, 0) = INDEX($I:$AD, R$38, 0))) / COUNTIF($I$8:$AD$8,TRUE)</f>
        <v>1</v>
      </c>
      <c r="S52" cm="1">
        <f t="array" ref="S52">SUMPRODUCT(--($I$8:$AD$8=TRUE), --(INDEX($I:$AD, $H52, 0) = INDEX($I:$AD, S$38, 0))) / COUNTIF($I$8:$AD$8,TRUE)</f>
        <v>0.85</v>
      </c>
      <c r="T52" cm="1">
        <f t="array" ref="T52">SUMPRODUCT(--($I$8:$AD$8=TRUE), --(INDEX($I:$AD, $H52, 0) = INDEX($I:$AD, T$38, 0))) / COUNTIF($I$8:$AD$8,TRUE)</f>
        <v>1</v>
      </c>
      <c r="U52" cm="1">
        <f t="array" ref="U52">SUMPRODUCT(--($I$8:$AD$8=TRUE), --(INDEX($I:$AD, $H52, 0) = INDEX($I:$AD, U$38, 0))) / COUNTIF($I$8:$AD$8,TRUE)</f>
        <v>1</v>
      </c>
      <c r="V52" cm="1">
        <f t="array" ref="V52">SUMPRODUCT(--($I$8:$AD$8=TRUE), --(INDEX($I:$AD, $H52, 0) = INDEX($I:$AD, V$38, 0))) / COUNTIF($I$8:$AD$8,TRUE)</f>
        <v>1</v>
      </c>
      <c r="W52" cm="1">
        <f t="array" ref="W52">SUMPRODUCT(--($I$8:$AD$8=TRUE), --(INDEX($I:$AD, $H52, 0) = INDEX($I:$AD, W$38, 0))) / COUNTIF($I$8:$AD$8,TRUE)</f>
        <v>0.95</v>
      </c>
      <c r="X52" cm="1">
        <f t="array" ref="X52">SUMPRODUCT(--($I$8:$AD$8=TRUE), --(INDEX($I:$AD, $H52, 0) = INDEX($I:$AD, X$38, 0))) / COUNTIF($I$8:$AD$8,TRUE)</f>
        <v>0.8</v>
      </c>
      <c r="Y52" cm="1">
        <f t="array" ref="Y52">SUMPRODUCT(--($I$8:$AD$8=TRUE), --(INDEX($I:$AD, $H52, 0) = INDEX($I:$AD, Y$38, 0))) / COUNTIF($I$8:$AD$8,TRUE)</f>
        <v>0.8</v>
      </c>
      <c r="Z52" cm="1">
        <f t="array" ref="Z52">SUMPRODUCT(--($I$8:$AD$8=TRUE), --(INDEX($I:$AD, $H52, 0) = INDEX($I:$AD, Z$38, 0))) / COUNTIF($I$8:$AD$8,TRUE)</f>
        <v>0.95</v>
      </c>
      <c r="AA52" cm="1">
        <f t="array" ref="AA52">SUMPRODUCT(--($I$8:$AD$8=TRUE), --(INDEX($I:$AD, $H52, 0) = INDEX($I:$AD, AA$38, 0))) / COUNTIF($I$8:$AD$8,TRUE)</f>
        <v>0.8</v>
      </c>
      <c r="AB52" cm="1">
        <f t="array" ref="AB52">SUMPRODUCT(--($I$8:$AD$8=TRUE), --(INDEX($I:$AD, $H52, 0) = INDEX($I:$AD, AB$38, 0))) / COUNTIF($I$8:$AD$8,TRUE)</f>
        <v>0.95</v>
      </c>
      <c r="AD52">
        <f t="shared" si="5"/>
        <v>7</v>
      </c>
      <c r="AF52">
        <f t="shared" si="6"/>
        <v>0.14285714285714285</v>
      </c>
    </row>
    <row r="53" spans="7:35" x14ac:dyDescent="0.2">
      <c r="G53" s="2">
        <v>14</v>
      </c>
      <c r="H53" s="2">
        <f t="shared" si="7"/>
        <v>24</v>
      </c>
      <c r="I53" cm="1">
        <f t="array" ref="I53">SUMPRODUCT(--($I$8:$AD$8=TRUE), --(INDEX($I:$AD, $H53, 0) = INDEX($I:$AD, I$38, 0))) / COUNTIF($I$8:$AD$8,TRUE)</f>
        <v>0.85</v>
      </c>
      <c r="J53" cm="1">
        <f t="array" ref="J53">SUMPRODUCT(--($I$8:$AD$8=TRUE), --(INDEX($I:$AD, $H53, 0) = INDEX($I:$AD, J$38, 0))) / COUNTIF($I$8:$AD$8,TRUE)</f>
        <v>0.95</v>
      </c>
      <c r="K53" cm="1">
        <f t="array" ref="K53">SUMPRODUCT(--($I$8:$AD$8=TRUE), --(INDEX($I:$AD, $H53, 0) = INDEX($I:$AD, K$38, 0))) / COUNTIF($I$8:$AD$8,TRUE)</f>
        <v>0.85</v>
      </c>
      <c r="L53" cm="1">
        <f t="array" ref="L53">SUMPRODUCT(--($I$8:$AD$8=TRUE), --(INDEX($I:$AD, $H53, 0) = INDEX($I:$AD, L$38, 0))) / COUNTIF($I$8:$AD$8,TRUE)</f>
        <v>0.85</v>
      </c>
      <c r="M53" cm="1">
        <f t="array" ref="M53">SUMPRODUCT(--($I$8:$AD$8=TRUE), --(INDEX($I:$AD, $H53, 0) = INDEX($I:$AD, M$38, 0))) / COUNTIF($I$8:$AD$8,TRUE)</f>
        <v>0.85</v>
      </c>
      <c r="N53" cm="1">
        <f t="array" ref="N53">SUMPRODUCT(--($I$8:$AD$8=TRUE), --(INDEX($I:$AD, $H53, 0) = INDEX($I:$AD, N$38, 0))) / COUNTIF($I$8:$AD$8,TRUE)</f>
        <v>0.95</v>
      </c>
      <c r="O53" cm="1">
        <f t="array" ref="O53">SUMPRODUCT(--($I$8:$AD$8=TRUE), --(INDEX($I:$AD, $H53, 0) = INDEX($I:$AD, O$38, 0))) / COUNTIF($I$8:$AD$8,TRUE)</f>
        <v>0.8</v>
      </c>
      <c r="P53" cm="1">
        <f t="array" ref="P53">SUMPRODUCT(--($I$8:$AD$8=TRUE), --(INDEX($I:$AD, $H53, 0) = INDEX($I:$AD, P$38, 0))) / COUNTIF($I$8:$AD$8,TRUE)</f>
        <v>0.8</v>
      </c>
      <c r="Q53" cm="1">
        <f t="array" ref="Q53">SUMPRODUCT(--($I$8:$AD$8=TRUE), --(INDEX($I:$AD, $H53, 0) = INDEX($I:$AD, Q$38, 0))) / COUNTIF($I$8:$AD$8,TRUE)</f>
        <v>0.95</v>
      </c>
      <c r="R53" cm="1">
        <f t="array" ref="R53">SUMPRODUCT(--($I$8:$AD$8=TRUE), --(INDEX($I:$AD, $H53, 0) = INDEX($I:$AD, R$38, 0))) / COUNTIF($I$8:$AD$8,TRUE)</f>
        <v>0.95</v>
      </c>
      <c r="S53" cm="1">
        <f t="array" ref="S53">SUMPRODUCT(--($I$8:$AD$8=TRUE), --(INDEX($I:$AD, $H53, 0) = INDEX($I:$AD, S$38, 0))) / COUNTIF($I$8:$AD$8,TRUE)</f>
        <v>0.8</v>
      </c>
      <c r="T53" cm="1">
        <f t="array" ref="T53">SUMPRODUCT(--($I$8:$AD$8=TRUE), --(INDEX($I:$AD, $H53, 0) = INDEX($I:$AD, T$38, 0))) / COUNTIF($I$8:$AD$8,TRUE)</f>
        <v>0.95</v>
      </c>
      <c r="U53" cm="1">
        <f t="array" ref="U53">SUMPRODUCT(--($I$8:$AD$8=TRUE), --(INDEX($I:$AD, $H53, 0) = INDEX($I:$AD, U$38, 0))) / COUNTIF($I$8:$AD$8,TRUE)</f>
        <v>0.95</v>
      </c>
      <c r="V53" cm="1">
        <f t="array" ref="V53">SUMPRODUCT(--($I$8:$AD$8=TRUE), --(INDEX($I:$AD, $H53, 0) = INDEX($I:$AD, V$38, 0))) / COUNTIF($I$8:$AD$8,TRUE)</f>
        <v>0.95</v>
      </c>
      <c r="W53" cm="1">
        <f t="array" ref="W53">SUMPRODUCT(--($I$8:$AD$8=TRUE), --(INDEX($I:$AD, $H53, 0) = INDEX($I:$AD, W$38, 0))) / COUNTIF($I$8:$AD$8,TRUE)</f>
        <v>1</v>
      </c>
      <c r="X53" cm="1">
        <f t="array" ref="X53">SUMPRODUCT(--($I$8:$AD$8=TRUE), --(INDEX($I:$AD, $H53, 0) = INDEX($I:$AD, X$38, 0))) / COUNTIF($I$8:$AD$8,TRUE)</f>
        <v>0.85</v>
      </c>
      <c r="Y53" cm="1">
        <f t="array" ref="Y53">SUMPRODUCT(--($I$8:$AD$8=TRUE), --(INDEX($I:$AD, $H53, 0) = INDEX($I:$AD, Y$38, 0))) / COUNTIF($I$8:$AD$8,TRUE)</f>
        <v>0.85</v>
      </c>
      <c r="Z53" cm="1">
        <f t="array" ref="Z53">SUMPRODUCT(--($I$8:$AD$8=TRUE), --(INDEX($I:$AD, $H53, 0) = INDEX($I:$AD, Z$38, 0))) / COUNTIF($I$8:$AD$8,TRUE)</f>
        <v>1</v>
      </c>
      <c r="AA53" cm="1">
        <f t="array" ref="AA53">SUMPRODUCT(--($I$8:$AD$8=TRUE), --(INDEX($I:$AD, $H53, 0) = INDEX($I:$AD, AA$38, 0))) / COUNTIF($I$8:$AD$8,TRUE)</f>
        <v>0.85</v>
      </c>
      <c r="AB53" cm="1">
        <f t="array" ref="AB53">SUMPRODUCT(--($I$8:$AD$8=TRUE), --(INDEX($I:$AD, $H53, 0) = INDEX($I:$AD, AB$38, 0))) / COUNTIF($I$8:$AD$8,TRUE)</f>
        <v>1</v>
      </c>
      <c r="AD53">
        <f t="shared" si="5"/>
        <v>3</v>
      </c>
      <c r="AF53">
        <f t="shared" si="6"/>
        <v>0.33333333333333331</v>
      </c>
    </row>
    <row r="54" spans="7:35" x14ac:dyDescent="0.2">
      <c r="G54" s="2">
        <v>15</v>
      </c>
      <c r="H54" s="2">
        <f t="shared" si="7"/>
        <v>25</v>
      </c>
      <c r="I54" cm="1">
        <f t="array" ref="I54">SUMPRODUCT(--($I$8:$AD$8=TRUE), --(INDEX($I:$AD, $H54, 0) = INDEX($I:$AD, I$38, 0))) / COUNTIF($I$8:$AD$8,TRUE)</f>
        <v>0.8</v>
      </c>
      <c r="J54" cm="1">
        <f t="array" ref="J54">SUMPRODUCT(--($I$8:$AD$8=TRUE), --(INDEX($I:$AD, $H54, 0) = INDEX($I:$AD, J$38, 0))) / COUNTIF($I$8:$AD$8,TRUE)</f>
        <v>0.8</v>
      </c>
      <c r="K54" cm="1">
        <f t="array" ref="K54">SUMPRODUCT(--($I$8:$AD$8=TRUE), --(INDEX($I:$AD, $H54, 0) = INDEX($I:$AD, K$38, 0))) / COUNTIF($I$8:$AD$8,TRUE)</f>
        <v>0.8</v>
      </c>
      <c r="L54" cm="1">
        <f t="array" ref="L54">SUMPRODUCT(--($I$8:$AD$8=TRUE), --(INDEX($I:$AD, $H54, 0) = INDEX($I:$AD, L$38, 0))) / COUNTIF($I$8:$AD$8,TRUE)</f>
        <v>0.8</v>
      </c>
      <c r="M54" cm="1">
        <f t="array" ref="M54">SUMPRODUCT(--($I$8:$AD$8=TRUE), --(INDEX($I:$AD, $H54, 0) = INDEX($I:$AD, M$38, 0))) / COUNTIF($I$8:$AD$8,TRUE)</f>
        <v>0.8</v>
      </c>
      <c r="N54" cm="1">
        <f t="array" ref="N54">SUMPRODUCT(--($I$8:$AD$8=TRUE), --(INDEX($I:$AD, $H54, 0) = INDEX($I:$AD, N$38, 0))) / COUNTIF($I$8:$AD$8,TRUE)</f>
        <v>0.8</v>
      </c>
      <c r="O54" cm="1">
        <f t="array" ref="O54">SUMPRODUCT(--($I$8:$AD$8=TRUE), --(INDEX($I:$AD, $H54, 0) = INDEX($I:$AD, O$38, 0))) / COUNTIF($I$8:$AD$8,TRUE)</f>
        <v>0.95</v>
      </c>
      <c r="P54" cm="1">
        <f t="array" ref="P54">SUMPRODUCT(--($I$8:$AD$8=TRUE), --(INDEX($I:$AD, $H54, 0) = INDEX($I:$AD, P$38, 0))) / COUNTIF($I$8:$AD$8,TRUE)</f>
        <v>0.95</v>
      </c>
      <c r="Q54" cm="1">
        <f t="array" ref="Q54">SUMPRODUCT(--($I$8:$AD$8=TRUE), --(INDEX($I:$AD, $H54, 0) = INDEX($I:$AD, Q$38, 0))) / COUNTIF($I$8:$AD$8,TRUE)</f>
        <v>0.8</v>
      </c>
      <c r="R54" cm="1">
        <f t="array" ref="R54">SUMPRODUCT(--($I$8:$AD$8=TRUE), --(INDEX($I:$AD, $H54, 0) = INDEX($I:$AD, R$38, 0))) / COUNTIF($I$8:$AD$8,TRUE)</f>
        <v>0.8</v>
      </c>
      <c r="S54" cm="1">
        <f t="array" ref="S54">SUMPRODUCT(--($I$8:$AD$8=TRUE), --(INDEX($I:$AD, $H54, 0) = INDEX($I:$AD, S$38, 0))) / COUNTIF($I$8:$AD$8,TRUE)</f>
        <v>0.9</v>
      </c>
      <c r="T54" cm="1">
        <f t="array" ref="T54">SUMPRODUCT(--($I$8:$AD$8=TRUE), --(INDEX($I:$AD, $H54, 0) = INDEX($I:$AD, T$38, 0))) / COUNTIF($I$8:$AD$8,TRUE)</f>
        <v>0.8</v>
      </c>
      <c r="U54" cm="1">
        <f t="array" ref="U54">SUMPRODUCT(--($I$8:$AD$8=TRUE), --(INDEX($I:$AD, $H54, 0) = INDEX($I:$AD, U$38, 0))) / COUNTIF($I$8:$AD$8,TRUE)</f>
        <v>0.8</v>
      </c>
      <c r="V54" cm="1">
        <f t="array" ref="V54">SUMPRODUCT(--($I$8:$AD$8=TRUE), --(INDEX($I:$AD, $H54, 0) = INDEX($I:$AD, V$38, 0))) / COUNTIF($I$8:$AD$8,TRUE)</f>
        <v>0.8</v>
      </c>
      <c r="W54" cm="1">
        <f t="array" ref="W54">SUMPRODUCT(--($I$8:$AD$8=TRUE), --(INDEX($I:$AD, $H54, 0) = INDEX($I:$AD, W$38, 0))) / COUNTIF($I$8:$AD$8,TRUE)</f>
        <v>0.85</v>
      </c>
      <c r="X54" cm="1">
        <f t="array" ref="X54">SUMPRODUCT(--($I$8:$AD$8=TRUE), --(INDEX($I:$AD, $H54, 0) = INDEX($I:$AD, X$38, 0))) / COUNTIF($I$8:$AD$8,TRUE)</f>
        <v>1</v>
      </c>
      <c r="Y54" cm="1">
        <f t="array" ref="Y54">SUMPRODUCT(--($I$8:$AD$8=TRUE), --(INDEX($I:$AD, $H54, 0) = INDEX($I:$AD, Y$38, 0))) / COUNTIF($I$8:$AD$8,TRUE)</f>
        <v>1</v>
      </c>
      <c r="Z54" cm="1">
        <f t="array" ref="Z54">SUMPRODUCT(--($I$8:$AD$8=TRUE), --(INDEX($I:$AD, $H54, 0) = INDEX($I:$AD, Z$38, 0))) / COUNTIF($I$8:$AD$8,TRUE)</f>
        <v>0.85</v>
      </c>
      <c r="AA54" cm="1">
        <f t="array" ref="AA54">SUMPRODUCT(--($I$8:$AD$8=TRUE), --(INDEX($I:$AD, $H54, 0) = INDEX($I:$AD, AA$38, 0))) / COUNTIF($I$8:$AD$8,TRUE)</f>
        <v>1</v>
      </c>
      <c r="AB54" cm="1">
        <f t="array" ref="AB54">SUMPRODUCT(--($I$8:$AD$8=TRUE), --(INDEX($I:$AD, $H54, 0) = INDEX($I:$AD, AB$38, 0))) / COUNTIF($I$8:$AD$8,TRUE)</f>
        <v>0.85</v>
      </c>
      <c r="AD54">
        <f t="shared" si="5"/>
        <v>3</v>
      </c>
      <c r="AF54">
        <f t="shared" si="6"/>
        <v>0.33333333333333331</v>
      </c>
    </row>
    <row r="55" spans="7:35" x14ac:dyDescent="0.2">
      <c r="G55" s="2">
        <v>16</v>
      </c>
      <c r="H55" s="2">
        <f t="shared" si="7"/>
        <v>26</v>
      </c>
      <c r="I55" cm="1">
        <f t="array" ref="I55">SUMPRODUCT(--($I$8:$AD$8=TRUE), --(INDEX($I:$AD, $H55, 0) = INDEX($I:$AD, I$38, 0))) / COUNTIF($I$8:$AD$8,TRUE)</f>
        <v>0.8</v>
      </c>
      <c r="J55" cm="1">
        <f t="array" ref="J55">SUMPRODUCT(--($I$8:$AD$8=TRUE), --(INDEX($I:$AD, $H55, 0) = INDEX($I:$AD, J$38, 0))) / COUNTIF($I$8:$AD$8,TRUE)</f>
        <v>0.8</v>
      </c>
      <c r="K55" cm="1">
        <f t="array" ref="K55">SUMPRODUCT(--($I$8:$AD$8=TRUE), --(INDEX($I:$AD, $H55, 0) = INDEX($I:$AD, K$38, 0))) / COUNTIF($I$8:$AD$8,TRUE)</f>
        <v>0.8</v>
      </c>
      <c r="L55" cm="1">
        <f t="array" ref="L55">SUMPRODUCT(--($I$8:$AD$8=TRUE), --(INDEX($I:$AD, $H55, 0) = INDEX($I:$AD, L$38, 0))) / COUNTIF($I$8:$AD$8,TRUE)</f>
        <v>0.8</v>
      </c>
      <c r="M55" cm="1">
        <f t="array" ref="M55">SUMPRODUCT(--($I$8:$AD$8=TRUE), --(INDEX($I:$AD, $H55, 0) = INDEX($I:$AD, M$38, 0))) / COUNTIF($I$8:$AD$8,TRUE)</f>
        <v>0.8</v>
      </c>
      <c r="N55" cm="1">
        <f t="array" ref="N55">SUMPRODUCT(--($I$8:$AD$8=TRUE), --(INDEX($I:$AD, $H55, 0) = INDEX($I:$AD, N$38, 0))) / COUNTIF($I$8:$AD$8,TRUE)</f>
        <v>0.8</v>
      </c>
      <c r="O55" cm="1">
        <f t="array" ref="O55">SUMPRODUCT(--($I$8:$AD$8=TRUE), --(INDEX($I:$AD, $H55, 0) = INDEX($I:$AD, O$38, 0))) / COUNTIF($I$8:$AD$8,TRUE)</f>
        <v>0.95</v>
      </c>
      <c r="P55" cm="1">
        <f t="array" ref="P55">SUMPRODUCT(--($I$8:$AD$8=TRUE), --(INDEX($I:$AD, $H55, 0) = INDEX($I:$AD, P$38, 0))) / COUNTIF($I$8:$AD$8,TRUE)</f>
        <v>0.95</v>
      </c>
      <c r="Q55" cm="1">
        <f t="array" ref="Q55">SUMPRODUCT(--($I$8:$AD$8=TRUE), --(INDEX($I:$AD, $H55, 0) = INDEX($I:$AD, Q$38, 0))) / COUNTIF($I$8:$AD$8,TRUE)</f>
        <v>0.8</v>
      </c>
      <c r="R55" cm="1">
        <f t="array" ref="R55">SUMPRODUCT(--($I$8:$AD$8=TRUE), --(INDEX($I:$AD, $H55, 0) = INDEX($I:$AD, R$38, 0))) / COUNTIF($I$8:$AD$8,TRUE)</f>
        <v>0.8</v>
      </c>
      <c r="S55" cm="1">
        <f t="array" ref="S55">SUMPRODUCT(--($I$8:$AD$8=TRUE), --(INDEX($I:$AD, $H55, 0) = INDEX($I:$AD, S$38, 0))) / COUNTIF($I$8:$AD$8,TRUE)</f>
        <v>0.9</v>
      </c>
      <c r="T55" cm="1">
        <f t="array" ref="T55">SUMPRODUCT(--($I$8:$AD$8=TRUE), --(INDEX($I:$AD, $H55, 0) = INDEX($I:$AD, T$38, 0))) / COUNTIF($I$8:$AD$8,TRUE)</f>
        <v>0.8</v>
      </c>
      <c r="U55" cm="1">
        <f t="array" ref="U55">SUMPRODUCT(--($I$8:$AD$8=TRUE), --(INDEX($I:$AD, $H55, 0) = INDEX($I:$AD, U$38, 0))) / COUNTIF($I$8:$AD$8,TRUE)</f>
        <v>0.8</v>
      </c>
      <c r="V55" cm="1">
        <f t="array" ref="V55">SUMPRODUCT(--($I$8:$AD$8=TRUE), --(INDEX($I:$AD, $H55, 0) = INDEX($I:$AD, V$38, 0))) / COUNTIF($I$8:$AD$8,TRUE)</f>
        <v>0.8</v>
      </c>
      <c r="W55" cm="1">
        <f t="array" ref="W55">SUMPRODUCT(--($I$8:$AD$8=TRUE), --(INDEX($I:$AD, $H55, 0) = INDEX($I:$AD, W$38, 0))) / COUNTIF($I$8:$AD$8,TRUE)</f>
        <v>0.85</v>
      </c>
      <c r="X55" cm="1">
        <f t="array" ref="X55">SUMPRODUCT(--($I$8:$AD$8=TRUE), --(INDEX($I:$AD, $H55, 0) = INDEX($I:$AD, X$38, 0))) / COUNTIF($I$8:$AD$8,TRUE)</f>
        <v>1</v>
      </c>
      <c r="Y55" cm="1">
        <f t="array" ref="Y55">SUMPRODUCT(--($I$8:$AD$8=TRUE), --(INDEX($I:$AD, $H55, 0) = INDEX($I:$AD, Y$38, 0))) / COUNTIF($I$8:$AD$8,TRUE)</f>
        <v>1</v>
      </c>
      <c r="Z55" cm="1">
        <f t="array" ref="Z55">SUMPRODUCT(--($I$8:$AD$8=TRUE), --(INDEX($I:$AD, $H55, 0) = INDEX($I:$AD, Z$38, 0))) / COUNTIF($I$8:$AD$8,TRUE)</f>
        <v>0.85</v>
      </c>
      <c r="AA55" cm="1">
        <f t="array" ref="AA55">SUMPRODUCT(--($I$8:$AD$8=TRUE), --(INDEX($I:$AD, $H55, 0) = INDEX($I:$AD, AA$38, 0))) / COUNTIF($I$8:$AD$8,TRUE)</f>
        <v>1</v>
      </c>
      <c r="AB55" cm="1">
        <f t="array" ref="AB55">SUMPRODUCT(--($I$8:$AD$8=TRUE), --(INDEX($I:$AD, $H55, 0) = INDEX($I:$AD, AB$38, 0))) / COUNTIF($I$8:$AD$8,TRUE)</f>
        <v>0.85</v>
      </c>
      <c r="AD55">
        <f t="shared" si="5"/>
        <v>3</v>
      </c>
      <c r="AF55">
        <f t="shared" si="6"/>
        <v>0.33333333333333331</v>
      </c>
    </row>
    <row r="56" spans="7:35" x14ac:dyDescent="0.2">
      <c r="G56" s="2">
        <v>17</v>
      </c>
      <c r="H56" s="2">
        <f t="shared" si="7"/>
        <v>27</v>
      </c>
      <c r="I56" cm="1">
        <f t="array" ref="I56">SUMPRODUCT(--($I$8:$AD$8=TRUE), --(INDEX($I:$AD, $H56, 0) = INDEX($I:$AD, I$38, 0))) / COUNTIF($I$8:$AD$8,TRUE)</f>
        <v>0.85</v>
      </c>
      <c r="J56" cm="1">
        <f t="array" ref="J56">SUMPRODUCT(--($I$8:$AD$8=TRUE), --(INDEX($I:$AD, $H56, 0) = INDEX($I:$AD, J$38, 0))) / COUNTIF($I$8:$AD$8,TRUE)</f>
        <v>0.95</v>
      </c>
      <c r="K56" cm="1">
        <f t="array" ref="K56">SUMPRODUCT(--($I$8:$AD$8=TRUE), --(INDEX($I:$AD, $H56, 0) = INDEX($I:$AD, K$38, 0))) / COUNTIF($I$8:$AD$8,TRUE)</f>
        <v>0.85</v>
      </c>
      <c r="L56" cm="1">
        <f t="array" ref="L56">SUMPRODUCT(--($I$8:$AD$8=TRUE), --(INDEX($I:$AD, $H56, 0) = INDEX($I:$AD, L$38, 0))) / COUNTIF($I$8:$AD$8,TRUE)</f>
        <v>0.85</v>
      </c>
      <c r="M56" cm="1">
        <f t="array" ref="M56">SUMPRODUCT(--($I$8:$AD$8=TRUE), --(INDEX($I:$AD, $H56, 0) = INDEX($I:$AD, M$38, 0))) / COUNTIF($I$8:$AD$8,TRUE)</f>
        <v>0.85</v>
      </c>
      <c r="N56" cm="1">
        <f t="array" ref="N56">SUMPRODUCT(--($I$8:$AD$8=TRUE), --(INDEX($I:$AD, $H56, 0) = INDEX($I:$AD, N$38, 0))) / COUNTIF($I$8:$AD$8,TRUE)</f>
        <v>0.95</v>
      </c>
      <c r="O56" cm="1">
        <f t="array" ref="O56">SUMPRODUCT(--($I$8:$AD$8=TRUE), --(INDEX($I:$AD, $H56, 0) = INDEX($I:$AD, O$38, 0))) / COUNTIF($I$8:$AD$8,TRUE)</f>
        <v>0.8</v>
      </c>
      <c r="P56" cm="1">
        <f t="array" ref="P56">SUMPRODUCT(--($I$8:$AD$8=TRUE), --(INDEX($I:$AD, $H56, 0) = INDEX($I:$AD, P$38, 0))) / COUNTIF($I$8:$AD$8,TRUE)</f>
        <v>0.8</v>
      </c>
      <c r="Q56" cm="1">
        <f t="array" ref="Q56">SUMPRODUCT(--($I$8:$AD$8=TRUE), --(INDEX($I:$AD, $H56, 0) = INDEX($I:$AD, Q$38, 0))) / COUNTIF($I$8:$AD$8,TRUE)</f>
        <v>0.95</v>
      </c>
      <c r="R56" cm="1">
        <f t="array" ref="R56">SUMPRODUCT(--($I$8:$AD$8=TRUE), --(INDEX($I:$AD, $H56, 0) = INDEX($I:$AD, R$38, 0))) / COUNTIF($I$8:$AD$8,TRUE)</f>
        <v>0.95</v>
      </c>
      <c r="S56" cm="1">
        <f t="array" ref="S56">SUMPRODUCT(--($I$8:$AD$8=TRUE), --(INDEX($I:$AD, $H56, 0) = INDEX($I:$AD, S$38, 0))) / COUNTIF($I$8:$AD$8,TRUE)</f>
        <v>0.8</v>
      </c>
      <c r="T56" cm="1">
        <f t="array" ref="T56">SUMPRODUCT(--($I$8:$AD$8=TRUE), --(INDEX($I:$AD, $H56, 0) = INDEX($I:$AD, T$38, 0))) / COUNTIF($I$8:$AD$8,TRUE)</f>
        <v>0.95</v>
      </c>
      <c r="U56" cm="1">
        <f t="array" ref="U56">SUMPRODUCT(--($I$8:$AD$8=TRUE), --(INDEX($I:$AD, $H56, 0) = INDEX($I:$AD, U$38, 0))) / COUNTIF($I$8:$AD$8,TRUE)</f>
        <v>0.95</v>
      </c>
      <c r="V56" cm="1">
        <f t="array" ref="V56">SUMPRODUCT(--($I$8:$AD$8=TRUE), --(INDEX($I:$AD, $H56, 0) = INDEX($I:$AD, V$38, 0))) / COUNTIF($I$8:$AD$8,TRUE)</f>
        <v>0.95</v>
      </c>
      <c r="W56" cm="1">
        <f t="array" ref="W56">SUMPRODUCT(--($I$8:$AD$8=TRUE), --(INDEX($I:$AD, $H56, 0) = INDEX($I:$AD, W$38, 0))) / COUNTIF($I$8:$AD$8,TRUE)</f>
        <v>1</v>
      </c>
      <c r="X56" cm="1">
        <f t="array" ref="X56">SUMPRODUCT(--($I$8:$AD$8=TRUE), --(INDEX($I:$AD, $H56, 0) = INDEX($I:$AD, X$38, 0))) / COUNTIF($I$8:$AD$8,TRUE)</f>
        <v>0.85</v>
      </c>
      <c r="Y56" cm="1">
        <f t="array" ref="Y56">SUMPRODUCT(--($I$8:$AD$8=TRUE), --(INDEX($I:$AD, $H56, 0) = INDEX($I:$AD, Y$38, 0))) / COUNTIF($I$8:$AD$8,TRUE)</f>
        <v>0.85</v>
      </c>
      <c r="Z56" cm="1">
        <f t="array" ref="Z56">SUMPRODUCT(--($I$8:$AD$8=TRUE), --(INDEX($I:$AD, $H56, 0) = INDEX($I:$AD, Z$38, 0))) / COUNTIF($I$8:$AD$8,TRUE)</f>
        <v>1</v>
      </c>
      <c r="AA56" cm="1">
        <f t="array" ref="AA56">SUMPRODUCT(--($I$8:$AD$8=TRUE), --(INDEX($I:$AD, $H56, 0) = INDEX($I:$AD, AA$38, 0))) / COUNTIF($I$8:$AD$8,TRUE)</f>
        <v>0.85</v>
      </c>
      <c r="AB56" cm="1">
        <f t="array" ref="AB56">SUMPRODUCT(--($I$8:$AD$8=TRUE), --(INDEX($I:$AD, $H56, 0) = INDEX($I:$AD, AB$38, 0))) / COUNTIF($I$8:$AD$8,TRUE)</f>
        <v>1</v>
      </c>
      <c r="AD56">
        <f t="shared" si="5"/>
        <v>3</v>
      </c>
      <c r="AF56">
        <f t="shared" si="6"/>
        <v>0.33333333333333331</v>
      </c>
    </row>
    <row r="57" spans="7:35" x14ac:dyDescent="0.2">
      <c r="G57" s="2">
        <v>18</v>
      </c>
      <c r="H57" s="2">
        <f t="shared" si="7"/>
        <v>28</v>
      </c>
      <c r="I57" cm="1">
        <f t="array" ref="I57">SUMPRODUCT(--($I$8:$AD$8=TRUE), --(INDEX($I:$AD, $H57, 0) = INDEX($I:$AD, I$38, 0))) / COUNTIF($I$8:$AD$8,TRUE)</f>
        <v>0.8</v>
      </c>
      <c r="J57" cm="1">
        <f t="array" ref="J57">SUMPRODUCT(--($I$8:$AD$8=TRUE), --(INDEX($I:$AD, $H57, 0) = INDEX($I:$AD, J$38, 0))) / COUNTIF($I$8:$AD$8,TRUE)</f>
        <v>0.8</v>
      </c>
      <c r="K57" cm="1">
        <f t="array" ref="K57">SUMPRODUCT(--($I$8:$AD$8=TRUE), --(INDEX($I:$AD, $H57, 0) = INDEX($I:$AD, K$38, 0))) / COUNTIF($I$8:$AD$8,TRUE)</f>
        <v>0.8</v>
      </c>
      <c r="L57" cm="1">
        <f t="array" ref="L57">SUMPRODUCT(--($I$8:$AD$8=TRUE), --(INDEX($I:$AD, $H57, 0) = INDEX($I:$AD, L$38, 0))) / COUNTIF($I$8:$AD$8,TRUE)</f>
        <v>0.8</v>
      </c>
      <c r="M57" cm="1">
        <f t="array" ref="M57">SUMPRODUCT(--($I$8:$AD$8=TRUE), --(INDEX($I:$AD, $H57, 0) = INDEX($I:$AD, M$38, 0))) / COUNTIF($I$8:$AD$8,TRUE)</f>
        <v>0.8</v>
      </c>
      <c r="N57" cm="1">
        <f t="array" ref="N57">SUMPRODUCT(--($I$8:$AD$8=TRUE), --(INDEX($I:$AD, $H57, 0) = INDEX($I:$AD, N$38, 0))) / COUNTIF($I$8:$AD$8,TRUE)</f>
        <v>0.8</v>
      </c>
      <c r="O57" cm="1">
        <f t="array" ref="O57">SUMPRODUCT(--($I$8:$AD$8=TRUE), --(INDEX($I:$AD, $H57, 0) = INDEX($I:$AD, O$38, 0))) / COUNTIF($I$8:$AD$8,TRUE)</f>
        <v>0.95</v>
      </c>
      <c r="P57" cm="1">
        <f t="array" ref="P57">SUMPRODUCT(--($I$8:$AD$8=TRUE), --(INDEX($I:$AD, $H57, 0) = INDEX($I:$AD, P$38, 0))) / COUNTIF($I$8:$AD$8,TRUE)</f>
        <v>0.95</v>
      </c>
      <c r="Q57" cm="1">
        <f t="array" ref="Q57">SUMPRODUCT(--($I$8:$AD$8=TRUE), --(INDEX($I:$AD, $H57, 0) = INDEX($I:$AD, Q$38, 0))) / COUNTIF($I$8:$AD$8,TRUE)</f>
        <v>0.8</v>
      </c>
      <c r="R57" cm="1">
        <f t="array" ref="R57">SUMPRODUCT(--($I$8:$AD$8=TRUE), --(INDEX($I:$AD, $H57, 0) = INDEX($I:$AD, R$38, 0))) / COUNTIF($I$8:$AD$8,TRUE)</f>
        <v>0.8</v>
      </c>
      <c r="S57" cm="1">
        <f t="array" ref="S57">SUMPRODUCT(--($I$8:$AD$8=TRUE), --(INDEX($I:$AD, $H57, 0) = INDEX($I:$AD, S$38, 0))) / COUNTIF($I$8:$AD$8,TRUE)</f>
        <v>0.9</v>
      </c>
      <c r="T57" cm="1">
        <f t="array" ref="T57">SUMPRODUCT(--($I$8:$AD$8=TRUE), --(INDEX($I:$AD, $H57, 0) = INDEX($I:$AD, T$38, 0))) / COUNTIF($I$8:$AD$8,TRUE)</f>
        <v>0.8</v>
      </c>
      <c r="U57" cm="1">
        <f t="array" ref="U57">SUMPRODUCT(--($I$8:$AD$8=TRUE), --(INDEX($I:$AD, $H57, 0) = INDEX($I:$AD, U$38, 0))) / COUNTIF($I$8:$AD$8,TRUE)</f>
        <v>0.8</v>
      </c>
      <c r="V57" cm="1">
        <f t="array" ref="V57">SUMPRODUCT(--($I$8:$AD$8=TRUE), --(INDEX($I:$AD, $H57, 0) = INDEX($I:$AD, V$38, 0))) / COUNTIF($I$8:$AD$8,TRUE)</f>
        <v>0.8</v>
      </c>
      <c r="W57" cm="1">
        <f t="array" ref="W57">SUMPRODUCT(--($I$8:$AD$8=TRUE), --(INDEX($I:$AD, $H57, 0) = INDEX($I:$AD, W$38, 0))) / COUNTIF($I$8:$AD$8,TRUE)</f>
        <v>0.85</v>
      </c>
      <c r="X57" cm="1">
        <f t="array" ref="X57">SUMPRODUCT(--($I$8:$AD$8=TRUE), --(INDEX($I:$AD, $H57, 0) = INDEX($I:$AD, X$38, 0))) / COUNTIF($I$8:$AD$8,TRUE)</f>
        <v>1</v>
      </c>
      <c r="Y57" cm="1">
        <f t="array" ref="Y57">SUMPRODUCT(--($I$8:$AD$8=TRUE), --(INDEX($I:$AD, $H57, 0) = INDEX($I:$AD, Y$38, 0))) / COUNTIF($I$8:$AD$8,TRUE)</f>
        <v>1</v>
      </c>
      <c r="Z57" cm="1">
        <f t="array" ref="Z57">SUMPRODUCT(--($I$8:$AD$8=TRUE), --(INDEX($I:$AD, $H57, 0) = INDEX($I:$AD, Z$38, 0))) / COUNTIF($I$8:$AD$8,TRUE)</f>
        <v>0.85</v>
      </c>
      <c r="AA57" cm="1">
        <f t="array" ref="AA57">SUMPRODUCT(--($I$8:$AD$8=TRUE), --(INDEX($I:$AD, $H57, 0) = INDEX($I:$AD, AA$38, 0))) / COUNTIF($I$8:$AD$8,TRUE)</f>
        <v>1</v>
      </c>
      <c r="AB57" cm="1">
        <f t="array" ref="AB57">SUMPRODUCT(--($I$8:$AD$8=TRUE), --(INDEX($I:$AD, $H57, 0) = INDEX($I:$AD, AB$38, 0))) / COUNTIF($I$8:$AD$8,TRUE)</f>
        <v>0.85</v>
      </c>
      <c r="AD57">
        <f t="shared" si="5"/>
        <v>3</v>
      </c>
      <c r="AF57">
        <f t="shared" si="6"/>
        <v>0.33333333333333331</v>
      </c>
      <c r="AI57" s="4"/>
    </row>
    <row r="58" spans="7:35" x14ac:dyDescent="0.2">
      <c r="G58" s="2">
        <v>19</v>
      </c>
      <c r="H58" s="2">
        <f t="shared" si="7"/>
        <v>29</v>
      </c>
      <c r="I58" cm="1">
        <f t="array" ref="I58">SUMPRODUCT(--($I$8:$AD$8=TRUE), --(INDEX($I:$AD, $H58, 0) = INDEX($I:$AD, I$38, 0))) / COUNTIF($I$8:$AD$8,TRUE)</f>
        <v>0.85</v>
      </c>
      <c r="J58" cm="1">
        <f t="array" ref="J58">SUMPRODUCT(--($I$8:$AD$8=TRUE), --(INDEX($I:$AD, $H58, 0) = INDEX($I:$AD, J$38, 0))) / COUNTIF($I$8:$AD$8,TRUE)</f>
        <v>0.95</v>
      </c>
      <c r="K58" cm="1">
        <f t="array" ref="K58">SUMPRODUCT(--($I$8:$AD$8=TRUE), --(INDEX($I:$AD, $H58, 0) = INDEX($I:$AD, K$38, 0))) / COUNTIF($I$8:$AD$8,TRUE)</f>
        <v>0.85</v>
      </c>
      <c r="L58" cm="1">
        <f t="array" ref="L58">SUMPRODUCT(--($I$8:$AD$8=TRUE), --(INDEX($I:$AD, $H58, 0) = INDEX($I:$AD, L$38, 0))) / COUNTIF($I$8:$AD$8,TRUE)</f>
        <v>0.85</v>
      </c>
      <c r="M58" cm="1">
        <f t="array" ref="M58">SUMPRODUCT(--($I$8:$AD$8=TRUE), --(INDEX($I:$AD, $H58, 0) = INDEX($I:$AD, M$38, 0))) / COUNTIF($I$8:$AD$8,TRUE)</f>
        <v>0.85</v>
      </c>
      <c r="N58" cm="1">
        <f t="array" ref="N58">SUMPRODUCT(--($I$8:$AD$8=TRUE), --(INDEX($I:$AD, $H58, 0) = INDEX($I:$AD, N$38, 0))) / COUNTIF($I$8:$AD$8,TRUE)</f>
        <v>0.95</v>
      </c>
      <c r="O58" cm="1">
        <f t="array" ref="O58">SUMPRODUCT(--($I$8:$AD$8=TRUE), --(INDEX($I:$AD, $H58, 0) = INDEX($I:$AD, O$38, 0))) / COUNTIF($I$8:$AD$8,TRUE)</f>
        <v>0.8</v>
      </c>
      <c r="P58" cm="1">
        <f t="array" ref="P58">SUMPRODUCT(--($I$8:$AD$8=TRUE), --(INDEX($I:$AD, $H58, 0) = INDEX($I:$AD, P$38, 0))) / COUNTIF($I$8:$AD$8,TRUE)</f>
        <v>0.8</v>
      </c>
      <c r="Q58" cm="1">
        <f t="array" ref="Q58">SUMPRODUCT(--($I$8:$AD$8=TRUE), --(INDEX($I:$AD, $H58, 0) = INDEX($I:$AD, Q$38, 0))) / COUNTIF($I$8:$AD$8,TRUE)</f>
        <v>0.95</v>
      </c>
      <c r="R58" cm="1">
        <f t="array" ref="R58">SUMPRODUCT(--($I$8:$AD$8=TRUE), --(INDEX($I:$AD, $H58, 0) = INDEX($I:$AD, R$38, 0))) / COUNTIF($I$8:$AD$8,TRUE)</f>
        <v>0.95</v>
      </c>
      <c r="S58" cm="1">
        <f t="array" ref="S58">SUMPRODUCT(--($I$8:$AD$8=TRUE), --(INDEX($I:$AD, $H58, 0) = INDEX($I:$AD, S$38, 0))) / COUNTIF($I$8:$AD$8,TRUE)</f>
        <v>0.8</v>
      </c>
      <c r="T58" cm="1">
        <f t="array" ref="T58">SUMPRODUCT(--($I$8:$AD$8=TRUE), --(INDEX($I:$AD, $H58, 0) = INDEX($I:$AD, T$38, 0))) / COUNTIF($I$8:$AD$8,TRUE)</f>
        <v>0.95</v>
      </c>
      <c r="U58" cm="1">
        <f t="array" ref="U58">SUMPRODUCT(--($I$8:$AD$8=TRUE), --(INDEX($I:$AD, $H58, 0) = INDEX($I:$AD, U$38, 0))) / COUNTIF($I$8:$AD$8,TRUE)</f>
        <v>0.95</v>
      </c>
      <c r="V58" cm="1">
        <f t="array" ref="V58">SUMPRODUCT(--($I$8:$AD$8=TRUE), --(INDEX($I:$AD, $H58, 0) = INDEX($I:$AD, V$38, 0))) / COUNTIF($I$8:$AD$8,TRUE)</f>
        <v>0.95</v>
      </c>
      <c r="W58" cm="1">
        <f t="array" ref="W58">SUMPRODUCT(--($I$8:$AD$8=TRUE), --(INDEX($I:$AD, $H58, 0) = INDEX($I:$AD, W$38, 0))) / COUNTIF($I$8:$AD$8,TRUE)</f>
        <v>1</v>
      </c>
      <c r="X58" cm="1">
        <f t="array" ref="X58">SUMPRODUCT(--($I$8:$AD$8=TRUE), --(INDEX($I:$AD, $H58, 0) = INDEX($I:$AD, X$38, 0))) / COUNTIF($I$8:$AD$8,TRUE)</f>
        <v>0.85</v>
      </c>
      <c r="Y58" cm="1">
        <f t="array" ref="Y58">SUMPRODUCT(--($I$8:$AD$8=TRUE), --(INDEX($I:$AD, $H58, 0) = INDEX($I:$AD, Y$38, 0))) / COUNTIF($I$8:$AD$8,TRUE)</f>
        <v>0.85</v>
      </c>
      <c r="Z58" cm="1">
        <f t="array" ref="Z58">SUMPRODUCT(--($I$8:$AD$8=TRUE), --(INDEX($I:$AD, $H58, 0) = INDEX($I:$AD, Z$38, 0))) / COUNTIF($I$8:$AD$8,TRUE)</f>
        <v>1</v>
      </c>
      <c r="AA58" cm="1">
        <f t="array" ref="AA58">SUMPRODUCT(--($I$8:$AD$8=TRUE), --(INDEX($I:$AD, $H58, 0) = INDEX($I:$AD, AA$38, 0))) / COUNTIF($I$8:$AD$8,TRUE)</f>
        <v>0.85</v>
      </c>
      <c r="AB58" cm="1">
        <f t="array" ref="AB58">SUMPRODUCT(--($I$8:$AD$8=TRUE), --(INDEX($I:$AD, $H58, 0) = INDEX($I:$AD, AB$38, 0))) / COUNTIF($I$8:$AD$8,TRUE)</f>
        <v>1</v>
      </c>
      <c r="AD58">
        <f t="shared" si="5"/>
        <v>3</v>
      </c>
      <c r="AF58">
        <f t="shared" si="6"/>
        <v>0.33333333333333331</v>
      </c>
    </row>
    <row r="64" spans="7:35" x14ac:dyDescent="0.2">
      <c r="H64" t="s">
        <v>10</v>
      </c>
      <c r="I64" s="2" t="b">
        <f t="shared" ref="I64:AD64" si="8">I65&lt;$B$1</f>
        <v>1</v>
      </c>
      <c r="J64" s="2" t="b">
        <f t="shared" si="8"/>
        <v>1</v>
      </c>
      <c r="K64" s="2" t="b">
        <f t="shared" si="8"/>
        <v>1</v>
      </c>
      <c r="L64" s="2" t="b">
        <f t="shared" si="8"/>
        <v>1</v>
      </c>
      <c r="M64" s="2" t="b">
        <f t="shared" si="8"/>
        <v>1</v>
      </c>
      <c r="N64" s="2" t="b">
        <f t="shared" si="8"/>
        <v>1</v>
      </c>
      <c r="O64" s="2" t="b">
        <f t="shared" si="8"/>
        <v>1</v>
      </c>
      <c r="P64" s="2" t="b">
        <f t="shared" si="8"/>
        <v>1</v>
      </c>
      <c r="Q64" s="2" t="b">
        <f t="shared" si="8"/>
        <v>1</v>
      </c>
      <c r="R64" s="2" t="b">
        <f t="shared" si="8"/>
        <v>1</v>
      </c>
      <c r="S64" s="2" t="b">
        <f t="shared" si="8"/>
        <v>1</v>
      </c>
      <c r="T64" s="2" t="b">
        <f t="shared" si="8"/>
        <v>1</v>
      </c>
      <c r="U64" s="2" t="b">
        <f t="shared" si="8"/>
        <v>1</v>
      </c>
      <c r="V64" s="2" t="b">
        <f t="shared" si="8"/>
        <v>1</v>
      </c>
      <c r="W64" s="2" t="b">
        <f t="shared" si="8"/>
        <v>1</v>
      </c>
      <c r="X64" s="2" t="b">
        <f t="shared" si="8"/>
        <v>1</v>
      </c>
      <c r="Y64" s="2" t="b">
        <f t="shared" si="8"/>
        <v>0</v>
      </c>
      <c r="Z64" s="2" t="b">
        <f t="shared" si="8"/>
        <v>0</v>
      </c>
      <c r="AA64" s="2" t="b">
        <f t="shared" si="8"/>
        <v>1</v>
      </c>
      <c r="AB64" s="2" t="b">
        <f t="shared" si="8"/>
        <v>1</v>
      </c>
      <c r="AC64" s="2" t="b">
        <f t="shared" si="8"/>
        <v>1</v>
      </c>
      <c r="AD64" s="2" t="b">
        <f t="shared" si="8"/>
        <v>1</v>
      </c>
    </row>
    <row r="65" spans="7:30" x14ac:dyDescent="0.2">
      <c r="G65" t="s">
        <v>9</v>
      </c>
      <c r="I65" s="6">
        <f>COUNTIF(I66:I85,"-") /COUNTA(I66:I85)</f>
        <v>0</v>
      </c>
      <c r="J65" s="6">
        <f t="shared" ref="J65:AD65" si="9">COUNTIF(J66:J85,"-") /COUNTA(J66:J85)</f>
        <v>0</v>
      </c>
      <c r="K65" s="6">
        <f t="shared" si="9"/>
        <v>0</v>
      </c>
      <c r="L65" s="6">
        <f t="shared" si="9"/>
        <v>0</v>
      </c>
      <c r="M65" s="6">
        <f t="shared" si="9"/>
        <v>0</v>
      </c>
      <c r="N65" s="6">
        <f t="shared" si="9"/>
        <v>0</v>
      </c>
      <c r="O65" s="6">
        <f t="shared" si="9"/>
        <v>0</v>
      </c>
      <c r="P65" s="6">
        <f t="shared" si="9"/>
        <v>0</v>
      </c>
      <c r="Q65" s="6">
        <f t="shared" si="9"/>
        <v>0</v>
      </c>
      <c r="R65" s="6">
        <f t="shared" si="9"/>
        <v>0</v>
      </c>
      <c r="S65" s="6">
        <f t="shared" si="9"/>
        <v>0.3</v>
      </c>
      <c r="T65" s="6">
        <f t="shared" si="9"/>
        <v>0</v>
      </c>
      <c r="U65" s="6">
        <f t="shared" si="9"/>
        <v>0</v>
      </c>
      <c r="V65" s="6">
        <f t="shared" si="9"/>
        <v>0</v>
      </c>
      <c r="W65" s="6">
        <f t="shared" si="9"/>
        <v>0</v>
      </c>
      <c r="X65" s="6">
        <f t="shared" si="9"/>
        <v>0</v>
      </c>
      <c r="Y65" s="6">
        <f t="shared" si="9"/>
        <v>1</v>
      </c>
      <c r="Z65" s="6">
        <f t="shared" si="9"/>
        <v>1</v>
      </c>
      <c r="AA65" s="6">
        <f t="shared" si="9"/>
        <v>0</v>
      </c>
      <c r="AB65" s="6">
        <f t="shared" si="9"/>
        <v>0</v>
      </c>
      <c r="AC65" s="6">
        <f t="shared" si="9"/>
        <v>0</v>
      </c>
      <c r="AD65" s="6">
        <f t="shared" si="9"/>
        <v>0</v>
      </c>
    </row>
    <row r="66" spans="7:30" x14ac:dyDescent="0.2">
      <c r="G66" s="2" t="b">
        <f t="shared" ref="G66:G85" si="10">H66&lt;$B$2</f>
        <v>1</v>
      </c>
      <c r="H66" s="2" cm="1">
        <f t="array" ref="H66">SUMPRODUCT((I66:AD66="-")*(I$8:AD$8=TRUE))  / COUNTIF(I$8:AD$8,TRUE)</f>
        <v>0</v>
      </c>
      <c r="I66" s="1" t="str" cm="1">
        <f t="array" ref="I66:I85">I10:I29</f>
        <v>G</v>
      </c>
      <c r="J66" s="1" t="str" cm="1">
        <f t="array" ref="J66:J85">J10:J29</f>
        <v>G</v>
      </c>
      <c r="K66" s="1" t="str" cm="1">
        <f t="array" ref="K66:K85">K10:K29</f>
        <v>G</v>
      </c>
      <c r="L66" s="1" t="str" cm="1">
        <f t="array" ref="L66:L85">L10:L29</f>
        <v>G</v>
      </c>
      <c r="M66" s="1" t="str" cm="1">
        <f t="array" ref="M66:M85">M10:M29</f>
        <v>G</v>
      </c>
      <c r="N66" s="1" t="str" cm="1">
        <f t="array" ref="N66:N85">N10:N29</f>
        <v>G</v>
      </c>
      <c r="O66" s="1" t="str" cm="1">
        <f t="array" ref="O66:O85">O10:O29</f>
        <v>G</v>
      </c>
      <c r="P66" s="1" t="str" cm="1">
        <f t="array" ref="P66:P85">P10:P29</f>
        <v>G</v>
      </c>
      <c r="Q66" s="1" t="str" cm="1">
        <f t="array" ref="Q66:Q85">Q10:Q29</f>
        <v>G</v>
      </c>
      <c r="R66" s="1" t="str" cm="1">
        <f t="array" ref="R66:R85">R10:R29</f>
        <v>G</v>
      </c>
      <c r="S66" s="1" t="str" cm="1">
        <f t="array" ref="S66:S85">S10:S29</f>
        <v>A</v>
      </c>
      <c r="T66" s="1" t="str" cm="1">
        <f t="array" ref="T66:T85">T10:T29</f>
        <v>A</v>
      </c>
      <c r="U66" s="1" t="str" cm="1">
        <f t="array" ref="U66:U85">U10:U29</f>
        <v>B</v>
      </c>
      <c r="V66" s="1" t="str" cm="1">
        <f t="array" ref="V66:V85">V10:V29</f>
        <v>B</v>
      </c>
      <c r="W66" s="1" t="str" cm="1">
        <f t="array" ref="W66:W85">W10:W29</f>
        <v>C</v>
      </c>
      <c r="X66" s="1" t="str" cm="1">
        <f t="array" ref="X66:X85">X10:X29</f>
        <v>C</v>
      </c>
      <c r="Y66" s="1" t="str" cm="1">
        <f t="array" ref="Y66:Y85">Y10:Y29</f>
        <v>-</v>
      </c>
      <c r="Z66" s="1" t="str" cm="1">
        <f t="array" ref="Z66:Z85">Z10:Z29</f>
        <v>-</v>
      </c>
      <c r="AA66" s="1" t="str" cm="1">
        <f t="array" ref="AA66:AA85">AA10:AA29</f>
        <v>D</v>
      </c>
      <c r="AB66" s="1" t="str" cm="1">
        <f t="array" ref="AB66:AB85">AB10:AB29</f>
        <v>D</v>
      </c>
      <c r="AC66" s="1" t="str" cm="1">
        <f t="array" ref="AC66:AC85">AC10:AC29</f>
        <v>F</v>
      </c>
      <c r="AD66" s="1" t="str" cm="1">
        <f t="array" ref="AD66:AD85">AD10:AD29</f>
        <v>G</v>
      </c>
    </row>
    <row r="67" spans="7:30" x14ac:dyDescent="0.2">
      <c r="G67" s="2" t="b">
        <f t="shared" si="10"/>
        <v>1</v>
      </c>
      <c r="H67" s="2" cm="1">
        <f t="array" ref="H67">SUMPRODUCT((I67:AD67="-")*(I$8:AD$8=TRUE))  / COUNTIF(I$8:AD$8,TRUE)</f>
        <v>0</v>
      </c>
      <c r="I67" t="str">
        <v>G</v>
      </c>
      <c r="J67" t="str">
        <v>G</v>
      </c>
      <c r="K67" t="str">
        <v>G</v>
      </c>
      <c r="L67" t="str">
        <v>G</v>
      </c>
      <c r="M67" t="str">
        <v>G</v>
      </c>
      <c r="N67" t="str">
        <v>G</v>
      </c>
      <c r="O67" t="str">
        <v>G</v>
      </c>
      <c r="P67" t="str">
        <v>G</v>
      </c>
      <c r="Q67" t="str">
        <v>G</v>
      </c>
      <c r="R67" t="str">
        <v>G</v>
      </c>
      <c r="S67" t="str">
        <v>A</v>
      </c>
      <c r="T67" t="str">
        <v>A</v>
      </c>
      <c r="U67" t="str">
        <v>B</v>
      </c>
      <c r="V67" t="str">
        <v>B</v>
      </c>
      <c r="W67" t="str">
        <v>C</v>
      </c>
      <c r="X67" t="str">
        <v>C</v>
      </c>
      <c r="Y67" t="str">
        <v>-</v>
      </c>
      <c r="Z67" t="str">
        <v>-</v>
      </c>
      <c r="AA67" t="str">
        <v>D</v>
      </c>
      <c r="AB67" t="str">
        <v>D</v>
      </c>
      <c r="AC67" t="str">
        <v>E</v>
      </c>
      <c r="AD67" t="str">
        <v>E</v>
      </c>
    </row>
    <row r="68" spans="7:30" x14ac:dyDescent="0.2">
      <c r="G68" s="2" t="b">
        <f t="shared" si="10"/>
        <v>1</v>
      </c>
      <c r="H68" s="2" cm="1">
        <f t="array" ref="H68">SUMPRODUCT((I68:AD68="-")*(I$8:AD$8=TRUE))  / COUNTIF(I$8:AD$8,TRUE)</f>
        <v>0</v>
      </c>
      <c r="I68" t="str">
        <v>G</v>
      </c>
      <c r="J68" t="str">
        <v>G</v>
      </c>
      <c r="K68" t="str">
        <v>G</v>
      </c>
      <c r="L68" t="str">
        <v>G</v>
      </c>
      <c r="M68" t="str">
        <v>G</v>
      </c>
      <c r="N68" t="str">
        <v>G</v>
      </c>
      <c r="O68" t="str">
        <v>G</v>
      </c>
      <c r="P68" t="str">
        <v>G</v>
      </c>
      <c r="Q68" t="str">
        <v>G</v>
      </c>
      <c r="R68" t="str">
        <v>G</v>
      </c>
      <c r="S68" t="str">
        <v>A</v>
      </c>
      <c r="T68" t="str">
        <v>A</v>
      </c>
      <c r="U68" t="str">
        <v>B</v>
      </c>
      <c r="V68" t="str">
        <v>B</v>
      </c>
      <c r="W68" t="str">
        <v>C</v>
      </c>
      <c r="X68" t="str">
        <v>C</v>
      </c>
      <c r="Y68" t="str">
        <v>-</v>
      </c>
      <c r="Z68" t="str">
        <v>-</v>
      </c>
      <c r="AA68" t="str">
        <v>D</v>
      </c>
      <c r="AB68" t="str">
        <v>D</v>
      </c>
      <c r="AC68" t="str">
        <v>F</v>
      </c>
      <c r="AD68" t="str">
        <v>G</v>
      </c>
    </row>
    <row r="69" spans="7:30" x14ac:dyDescent="0.2">
      <c r="G69" s="2" t="b">
        <f t="shared" si="10"/>
        <v>1</v>
      </c>
      <c r="H69" s="2" cm="1">
        <f t="array" ref="H69">SUMPRODUCT((I69:AD69="-")*(I$8:AD$8=TRUE))  / COUNTIF(I$8:AD$8,TRUE)</f>
        <v>0</v>
      </c>
      <c r="I69" t="str">
        <v>G</v>
      </c>
      <c r="J69" t="str">
        <v>G</v>
      </c>
      <c r="K69" t="str">
        <v>G</v>
      </c>
      <c r="L69" t="str">
        <v>G</v>
      </c>
      <c r="M69" t="str">
        <v>G</v>
      </c>
      <c r="N69" t="str">
        <v>G</v>
      </c>
      <c r="O69" t="str">
        <v>G</v>
      </c>
      <c r="P69" t="str">
        <v>G</v>
      </c>
      <c r="Q69" t="str">
        <v>G</v>
      </c>
      <c r="R69" t="str">
        <v>G</v>
      </c>
      <c r="S69" t="str">
        <v>A</v>
      </c>
      <c r="T69" t="str">
        <v>A</v>
      </c>
      <c r="U69" t="str">
        <v>B</v>
      </c>
      <c r="V69" t="str">
        <v>B</v>
      </c>
      <c r="W69" t="str">
        <v>C</v>
      </c>
      <c r="X69" t="str">
        <v>C</v>
      </c>
      <c r="Y69" t="str">
        <v>-</v>
      </c>
      <c r="Z69" t="str">
        <v>-</v>
      </c>
      <c r="AA69" t="str">
        <v>D</v>
      </c>
      <c r="AB69" t="str">
        <v>D</v>
      </c>
      <c r="AC69" t="str">
        <v>F</v>
      </c>
      <c r="AD69" t="str">
        <v>G</v>
      </c>
    </row>
    <row r="70" spans="7:30" x14ac:dyDescent="0.2">
      <c r="G70" s="2" t="b">
        <f t="shared" si="10"/>
        <v>1</v>
      </c>
      <c r="H70" s="2" cm="1">
        <f t="array" ref="H70">SUMPRODUCT((I70:AD70="-")*(I$8:AD$8=TRUE))  / COUNTIF(I$8:AD$8,TRUE)</f>
        <v>0</v>
      </c>
      <c r="I70" t="str">
        <v>G</v>
      </c>
      <c r="J70" t="str">
        <v>G</v>
      </c>
      <c r="K70" t="str">
        <v>G</v>
      </c>
      <c r="L70" t="str">
        <v>G</v>
      </c>
      <c r="M70" t="str">
        <v>G</v>
      </c>
      <c r="N70" t="str">
        <v>G</v>
      </c>
      <c r="O70" t="str">
        <v>G</v>
      </c>
      <c r="P70" t="str">
        <v>G</v>
      </c>
      <c r="Q70" t="str">
        <v>G</v>
      </c>
      <c r="R70" t="str">
        <v>G</v>
      </c>
      <c r="S70" t="str">
        <v>A</v>
      </c>
      <c r="T70" t="str">
        <v>A</v>
      </c>
      <c r="U70" t="str">
        <v>B</v>
      </c>
      <c r="V70" t="str">
        <v>B</v>
      </c>
      <c r="W70" t="str">
        <v>C</v>
      </c>
      <c r="X70" t="str">
        <v>C</v>
      </c>
      <c r="Y70" t="str">
        <v>-</v>
      </c>
      <c r="Z70" t="str">
        <v>-</v>
      </c>
      <c r="AA70" t="str">
        <v>D</v>
      </c>
      <c r="AB70" t="str">
        <v>D</v>
      </c>
      <c r="AC70" t="str">
        <v>F</v>
      </c>
      <c r="AD70" t="str">
        <v>G</v>
      </c>
    </row>
    <row r="71" spans="7:30" x14ac:dyDescent="0.2">
      <c r="G71" s="2" t="b">
        <f t="shared" si="10"/>
        <v>1</v>
      </c>
      <c r="H71" s="2" cm="1">
        <f t="array" ref="H71">SUMPRODUCT((I71:AD71="-")*(I$8:AD$8=TRUE))  / COUNTIF(I$8:AD$8,TRUE)</f>
        <v>0</v>
      </c>
      <c r="I71" t="str">
        <v>G</v>
      </c>
      <c r="J71" t="str">
        <v>G</v>
      </c>
      <c r="K71" t="str">
        <v>G</v>
      </c>
      <c r="L71" t="str">
        <v>G</v>
      </c>
      <c r="M71" t="str">
        <v>G</v>
      </c>
      <c r="N71" t="str">
        <v>G</v>
      </c>
      <c r="O71" t="str">
        <v>G</v>
      </c>
      <c r="P71" t="str">
        <v>G</v>
      </c>
      <c r="Q71" t="str">
        <v>G</v>
      </c>
      <c r="R71" t="str">
        <v>G</v>
      </c>
      <c r="S71" t="str">
        <v>A</v>
      </c>
      <c r="T71" t="str">
        <v>A</v>
      </c>
      <c r="U71" t="str">
        <v>B</v>
      </c>
      <c r="V71" t="str">
        <v>B</v>
      </c>
      <c r="W71" t="str">
        <v>C</v>
      </c>
      <c r="X71" t="str">
        <v>C</v>
      </c>
      <c r="Y71" t="str">
        <v>-</v>
      </c>
      <c r="Z71" t="str">
        <v>-</v>
      </c>
      <c r="AA71" t="str">
        <v>D</v>
      </c>
      <c r="AB71" t="str">
        <v>D</v>
      </c>
      <c r="AC71" t="str">
        <v>E</v>
      </c>
      <c r="AD71" t="str">
        <v>E</v>
      </c>
    </row>
    <row r="72" spans="7:30" x14ac:dyDescent="0.2">
      <c r="G72" s="2" t="b">
        <f t="shared" si="10"/>
        <v>1</v>
      </c>
      <c r="H72" s="2" cm="1">
        <f t="array" ref="H72">SUMPRODUCT((I72:AD72="-")*(I$8:AD$8=TRUE))  / COUNTIF(I$8:AD$8,TRUE)</f>
        <v>0</v>
      </c>
      <c r="I72" t="str">
        <v>G</v>
      </c>
      <c r="J72" t="str">
        <v>G</v>
      </c>
      <c r="K72" t="str">
        <v>G</v>
      </c>
      <c r="L72" t="str">
        <v>G</v>
      </c>
      <c r="M72" t="str">
        <v>G</v>
      </c>
      <c r="N72" t="str">
        <v>G</v>
      </c>
      <c r="O72" t="str">
        <v>G</v>
      </c>
      <c r="P72" t="str">
        <v>G</v>
      </c>
      <c r="Q72" t="str">
        <v>G</v>
      </c>
      <c r="R72" t="str">
        <v>G</v>
      </c>
      <c r="S72" t="str">
        <v>A</v>
      </c>
      <c r="T72" t="str">
        <v>C</v>
      </c>
      <c r="U72" t="str">
        <v>B</v>
      </c>
      <c r="V72" t="str">
        <v>B</v>
      </c>
      <c r="W72" t="str">
        <v>C</v>
      </c>
      <c r="X72" t="str">
        <v>C</v>
      </c>
      <c r="Y72" t="str">
        <v>-</v>
      </c>
      <c r="Z72" t="str">
        <v>-</v>
      </c>
      <c r="AA72" t="str">
        <v>D</v>
      </c>
      <c r="AB72" t="str">
        <v>D</v>
      </c>
      <c r="AC72" t="str">
        <v>G</v>
      </c>
      <c r="AD72" t="str">
        <v>F</v>
      </c>
    </row>
    <row r="73" spans="7:30" x14ac:dyDescent="0.2">
      <c r="G73" s="2" t="b">
        <f t="shared" si="10"/>
        <v>1</v>
      </c>
      <c r="H73" s="2" cm="1">
        <f t="array" ref="H73">SUMPRODUCT((I73:AD73="-")*(I$8:AD$8=TRUE))  / COUNTIF(I$8:AD$8,TRUE)</f>
        <v>0</v>
      </c>
      <c r="I73" t="str">
        <v>G</v>
      </c>
      <c r="J73" t="str">
        <v>G</v>
      </c>
      <c r="K73" t="str">
        <v>G</v>
      </c>
      <c r="L73" t="str">
        <v>G</v>
      </c>
      <c r="M73" t="str">
        <v>G</v>
      </c>
      <c r="N73" t="str">
        <v>G</v>
      </c>
      <c r="O73" t="str">
        <v>G</v>
      </c>
      <c r="P73" t="str">
        <v>G</v>
      </c>
      <c r="Q73" t="str">
        <v>G</v>
      </c>
      <c r="R73" t="str">
        <v>G</v>
      </c>
      <c r="S73" t="str">
        <v>A</v>
      </c>
      <c r="T73" t="str">
        <v>C</v>
      </c>
      <c r="U73" t="str">
        <v>B</v>
      </c>
      <c r="V73" t="str">
        <v>B</v>
      </c>
      <c r="W73" t="str">
        <v>C</v>
      </c>
      <c r="X73" t="str">
        <v>C</v>
      </c>
      <c r="Y73" t="str">
        <v>-</v>
      </c>
      <c r="Z73" t="str">
        <v>-</v>
      </c>
      <c r="AA73" t="str">
        <v>D</v>
      </c>
      <c r="AB73" t="str">
        <v>D</v>
      </c>
      <c r="AC73" t="str">
        <v>G</v>
      </c>
      <c r="AD73" t="str">
        <v>F</v>
      </c>
    </row>
    <row r="74" spans="7:30" x14ac:dyDescent="0.2">
      <c r="G74" s="2" t="b">
        <f t="shared" si="10"/>
        <v>1</v>
      </c>
      <c r="H74" s="2" cm="1">
        <f t="array" ref="H74">SUMPRODUCT((I74:AD74="-")*(I$8:AD$8=TRUE))  / COUNTIF(I$8:AD$8,TRUE)</f>
        <v>0</v>
      </c>
      <c r="I74" t="str">
        <v>G</v>
      </c>
      <c r="J74" t="str">
        <v>G</v>
      </c>
      <c r="K74" t="str">
        <v>G</v>
      </c>
      <c r="L74" t="str">
        <v>G</v>
      </c>
      <c r="M74" t="str">
        <v>G</v>
      </c>
      <c r="N74" t="str">
        <v>G</v>
      </c>
      <c r="O74" t="str">
        <v>G</v>
      </c>
      <c r="P74" t="str">
        <v>G</v>
      </c>
      <c r="Q74" t="str">
        <v>G</v>
      </c>
      <c r="R74" t="str">
        <v>G</v>
      </c>
      <c r="S74" t="str">
        <v>A</v>
      </c>
      <c r="T74" t="str">
        <v>A</v>
      </c>
      <c r="U74" t="str">
        <v>B</v>
      </c>
      <c r="V74" t="str">
        <v>B</v>
      </c>
      <c r="W74" t="str">
        <v>C</v>
      </c>
      <c r="X74" t="str">
        <v>C</v>
      </c>
      <c r="Y74" t="str">
        <v>-</v>
      </c>
      <c r="Z74" t="str">
        <v>-</v>
      </c>
      <c r="AA74" t="str">
        <v>D</v>
      </c>
      <c r="AB74" t="str">
        <v>D</v>
      </c>
      <c r="AC74" t="str">
        <v>E</v>
      </c>
      <c r="AD74" t="str">
        <v>E</v>
      </c>
    </row>
    <row r="75" spans="7:30" x14ac:dyDescent="0.2">
      <c r="G75" s="2" t="b">
        <f t="shared" si="10"/>
        <v>1</v>
      </c>
      <c r="H75" s="2" cm="1">
        <f t="array" ref="H75">SUMPRODUCT((I75:AD75="-")*(I$8:AD$8=TRUE))  / COUNTIF(I$8:AD$8,TRUE)</f>
        <v>0</v>
      </c>
      <c r="I75" t="str">
        <v>G</v>
      </c>
      <c r="J75" t="str">
        <v>G</v>
      </c>
      <c r="K75" t="str">
        <v>G</v>
      </c>
      <c r="L75" t="str">
        <v>G</v>
      </c>
      <c r="M75" t="str">
        <v>G</v>
      </c>
      <c r="N75" t="str">
        <v>G</v>
      </c>
      <c r="O75" t="str">
        <v>G</v>
      </c>
      <c r="P75" t="str">
        <v>G</v>
      </c>
      <c r="Q75" t="str">
        <v>G</v>
      </c>
      <c r="R75" t="str">
        <v>G</v>
      </c>
      <c r="S75" t="str">
        <v>A</v>
      </c>
      <c r="T75" t="str">
        <v>A</v>
      </c>
      <c r="U75" t="str">
        <v>B</v>
      </c>
      <c r="V75" t="str">
        <v>B</v>
      </c>
      <c r="W75" t="str">
        <v>C</v>
      </c>
      <c r="X75" t="str">
        <v>C</v>
      </c>
      <c r="Y75" t="str">
        <v>-</v>
      </c>
      <c r="Z75" t="str">
        <v>-</v>
      </c>
      <c r="AA75" t="str">
        <v>D</v>
      </c>
      <c r="AB75" t="str">
        <v>D</v>
      </c>
      <c r="AC75" t="str">
        <v>E</v>
      </c>
      <c r="AD75" t="str">
        <v>E</v>
      </c>
    </row>
    <row r="76" spans="7:30" x14ac:dyDescent="0.2">
      <c r="G76" s="2" t="b">
        <f t="shared" si="10"/>
        <v>1</v>
      </c>
      <c r="H76" s="2" cm="1">
        <f t="array" ref="H76">SUMPRODUCT((I76:AD76="-")*(I$8:AD$8=TRUE))  / COUNTIF(I$8:AD$8,TRUE)</f>
        <v>0</v>
      </c>
      <c r="I76" t="str">
        <v>G</v>
      </c>
      <c r="J76" t="str">
        <v>G</v>
      </c>
      <c r="K76" t="str">
        <v>G</v>
      </c>
      <c r="L76" t="str">
        <v>G</v>
      </c>
      <c r="M76" t="str">
        <v>G</v>
      </c>
      <c r="N76" t="str">
        <v>G</v>
      </c>
      <c r="O76" t="str">
        <v>G</v>
      </c>
      <c r="P76" t="str">
        <v>G</v>
      </c>
      <c r="Q76" t="str">
        <v>G</v>
      </c>
      <c r="R76" t="str">
        <v>G</v>
      </c>
      <c r="S76" t="str">
        <v>A</v>
      </c>
      <c r="T76" t="str">
        <v>D</v>
      </c>
      <c r="U76" t="str">
        <v>B</v>
      </c>
      <c r="V76" t="str">
        <v>B</v>
      </c>
      <c r="W76" t="str">
        <v>C</v>
      </c>
      <c r="X76" t="str">
        <v>C</v>
      </c>
      <c r="Y76" t="str">
        <v>-</v>
      </c>
      <c r="Z76" t="str">
        <v>-</v>
      </c>
      <c r="AA76" t="str">
        <v>D</v>
      </c>
      <c r="AB76" t="str">
        <v>D</v>
      </c>
      <c r="AC76" t="str">
        <v>G</v>
      </c>
      <c r="AD76" t="str">
        <v>F</v>
      </c>
    </row>
    <row r="77" spans="7:30" x14ac:dyDescent="0.2">
      <c r="G77" s="2" t="b">
        <f t="shared" si="10"/>
        <v>1</v>
      </c>
      <c r="H77" s="2" cm="1">
        <f t="array" ref="H77">SUMPRODUCT((I77:AD77="-")*(I$8:AD$8=TRUE))  / COUNTIF(I$8:AD$8,TRUE)</f>
        <v>0</v>
      </c>
      <c r="I77" t="str">
        <v>G</v>
      </c>
      <c r="J77" t="str">
        <v>G</v>
      </c>
      <c r="K77" t="str">
        <v>G</v>
      </c>
      <c r="L77" t="str">
        <v>G</v>
      </c>
      <c r="M77" t="str">
        <v>G</v>
      </c>
      <c r="N77" t="str">
        <v>G</v>
      </c>
      <c r="O77" t="str">
        <v>G</v>
      </c>
      <c r="P77" t="str">
        <v>G</v>
      </c>
      <c r="Q77" t="str">
        <v>G</v>
      </c>
      <c r="R77" t="str">
        <v>G</v>
      </c>
      <c r="S77" t="str">
        <v>A</v>
      </c>
      <c r="T77" t="str">
        <v>A</v>
      </c>
      <c r="U77" t="str">
        <v>B</v>
      </c>
      <c r="V77" t="str">
        <v>B</v>
      </c>
      <c r="W77" t="str">
        <v>C</v>
      </c>
      <c r="X77" t="str">
        <v>C</v>
      </c>
      <c r="Y77" t="str">
        <v>-</v>
      </c>
      <c r="Z77" t="str">
        <v>-</v>
      </c>
      <c r="AA77" t="str">
        <v>D</v>
      </c>
      <c r="AB77" t="str">
        <v>D</v>
      </c>
      <c r="AC77" t="str">
        <v>E</v>
      </c>
      <c r="AD77" t="str">
        <v>E</v>
      </c>
    </row>
    <row r="78" spans="7:30" x14ac:dyDescent="0.2">
      <c r="G78" s="2" t="b">
        <f t="shared" si="10"/>
        <v>1</v>
      </c>
      <c r="H78" s="2" cm="1">
        <f t="array" ref="H78">SUMPRODUCT((I78:AD78="-")*(I$8:AD$8=TRUE))  / COUNTIF(I$8:AD$8,TRUE)</f>
        <v>0</v>
      </c>
      <c r="I78" t="str">
        <v>G</v>
      </c>
      <c r="J78" t="str">
        <v>G</v>
      </c>
      <c r="K78" t="str">
        <v>G</v>
      </c>
      <c r="L78" t="str">
        <v>G</v>
      </c>
      <c r="M78" t="str">
        <v>G</v>
      </c>
      <c r="N78" t="str">
        <v>G</v>
      </c>
      <c r="O78" t="str">
        <v>G</v>
      </c>
      <c r="P78" t="str">
        <v>G</v>
      </c>
      <c r="Q78" t="str">
        <v>G</v>
      </c>
      <c r="R78" t="str">
        <v>G</v>
      </c>
      <c r="S78" t="str">
        <v>A</v>
      </c>
      <c r="T78" t="str">
        <v>A</v>
      </c>
      <c r="U78" t="str">
        <v>B</v>
      </c>
      <c r="V78" t="str">
        <v>B</v>
      </c>
      <c r="W78" t="str">
        <v>C</v>
      </c>
      <c r="X78" t="str">
        <v>C</v>
      </c>
      <c r="Y78" t="str">
        <v>-</v>
      </c>
      <c r="Z78" t="str">
        <v>-</v>
      </c>
      <c r="AA78" t="str">
        <v>D</v>
      </c>
      <c r="AB78" t="str">
        <v>D</v>
      </c>
      <c r="AC78" t="str">
        <v>E</v>
      </c>
      <c r="AD78" t="str">
        <v>E</v>
      </c>
    </row>
    <row r="79" spans="7:30" x14ac:dyDescent="0.2">
      <c r="G79" s="2" t="b">
        <f t="shared" si="10"/>
        <v>1</v>
      </c>
      <c r="H79" s="2" cm="1">
        <f t="array" ref="H79">SUMPRODUCT((I79:AD79="-")*(I$8:AD$8=TRUE))  / COUNTIF(I$8:AD$8,TRUE)</f>
        <v>0</v>
      </c>
      <c r="I79" t="str">
        <v>G</v>
      </c>
      <c r="J79" t="str">
        <v>G</v>
      </c>
      <c r="K79" t="str">
        <v>G</v>
      </c>
      <c r="L79" t="str">
        <v>G</v>
      </c>
      <c r="M79" t="str">
        <v>G</v>
      </c>
      <c r="N79" t="str">
        <v>G</v>
      </c>
      <c r="O79" t="str">
        <v>G</v>
      </c>
      <c r="P79" t="str">
        <v>G</v>
      </c>
      <c r="Q79" t="str">
        <v>G</v>
      </c>
      <c r="R79" t="str">
        <v>G</v>
      </c>
      <c r="S79" t="str">
        <v>A</v>
      </c>
      <c r="T79" t="str">
        <v>A</v>
      </c>
      <c r="U79" t="str">
        <v>B</v>
      </c>
      <c r="V79" t="str">
        <v>B</v>
      </c>
      <c r="W79" t="str">
        <v>C</v>
      </c>
      <c r="X79" t="str">
        <v>C</v>
      </c>
      <c r="Y79" t="str">
        <v>-</v>
      </c>
      <c r="Z79" t="str">
        <v>-</v>
      </c>
      <c r="AA79" t="str">
        <v>D</v>
      </c>
      <c r="AB79" t="str">
        <v>D</v>
      </c>
      <c r="AC79" t="str">
        <v>E</v>
      </c>
      <c r="AD79" t="str">
        <v>E</v>
      </c>
    </row>
    <row r="80" spans="7:30" x14ac:dyDescent="0.2">
      <c r="G80" s="2" t="b">
        <f t="shared" si="10"/>
        <v>1</v>
      </c>
      <c r="H80" s="2" cm="1">
        <f t="array" ref="H80">SUMPRODUCT((I80:AD80="-")*(I$8:AD$8=TRUE))  / COUNTIF(I$8:AD$8,TRUE)</f>
        <v>0.05</v>
      </c>
      <c r="I80" t="str">
        <v>G</v>
      </c>
      <c r="J80" t="str">
        <v>G</v>
      </c>
      <c r="K80" t="str">
        <v>G</v>
      </c>
      <c r="L80" t="str">
        <v>G</v>
      </c>
      <c r="M80" t="str">
        <v>G</v>
      </c>
      <c r="N80" t="str">
        <v>G</v>
      </c>
      <c r="O80" t="str">
        <v>G</v>
      </c>
      <c r="P80" t="str">
        <v>G</v>
      </c>
      <c r="Q80" t="str">
        <v>G</v>
      </c>
      <c r="R80" t="str">
        <v>G</v>
      </c>
      <c r="S80" t="str">
        <v>-</v>
      </c>
      <c r="T80" t="str">
        <v>A</v>
      </c>
      <c r="U80" t="str">
        <v>B</v>
      </c>
      <c r="V80" t="str">
        <v>B</v>
      </c>
      <c r="W80" t="str">
        <v>C</v>
      </c>
      <c r="X80" t="str">
        <v>C</v>
      </c>
      <c r="Y80" t="str">
        <v>-</v>
      </c>
      <c r="Z80" t="str">
        <v>-</v>
      </c>
      <c r="AA80" t="str">
        <v>D</v>
      </c>
      <c r="AB80" t="str">
        <v>D</v>
      </c>
      <c r="AC80" t="str">
        <v>E</v>
      </c>
      <c r="AD80" t="str">
        <v>E</v>
      </c>
    </row>
    <row r="81" spans="7:30" x14ac:dyDescent="0.2">
      <c r="G81" s="2" t="b">
        <f t="shared" si="10"/>
        <v>1</v>
      </c>
      <c r="H81" s="2" cm="1">
        <f t="array" ref="H81">SUMPRODUCT((I81:AD81="-")*(I$8:AD$8=TRUE))  / COUNTIF(I$8:AD$8,TRUE)</f>
        <v>0.05</v>
      </c>
      <c r="I81" t="str">
        <v>G</v>
      </c>
      <c r="J81" t="str">
        <v>G</v>
      </c>
      <c r="K81" t="str">
        <v>G</v>
      </c>
      <c r="L81" t="str">
        <v>G</v>
      </c>
      <c r="M81" t="str">
        <v>G</v>
      </c>
      <c r="N81" t="str">
        <v>G</v>
      </c>
      <c r="O81" t="str">
        <v>G</v>
      </c>
      <c r="P81" t="str">
        <v>G</v>
      </c>
      <c r="Q81" t="str">
        <v>G</v>
      </c>
      <c r="R81" t="str">
        <v>G</v>
      </c>
      <c r="S81" t="str">
        <v>-</v>
      </c>
      <c r="T81" t="str">
        <v>C</v>
      </c>
      <c r="U81" t="str">
        <v>B</v>
      </c>
      <c r="V81" t="str">
        <v>B</v>
      </c>
      <c r="W81" t="str">
        <v>C</v>
      </c>
      <c r="X81" t="str">
        <v>C</v>
      </c>
      <c r="Y81" t="str">
        <v>-</v>
      </c>
      <c r="Z81" t="str">
        <v>-</v>
      </c>
      <c r="AA81" t="str">
        <v>D</v>
      </c>
      <c r="AB81" t="str">
        <v>D</v>
      </c>
      <c r="AC81" t="str">
        <v>G</v>
      </c>
      <c r="AD81" t="str">
        <v>F</v>
      </c>
    </row>
    <row r="82" spans="7:30" x14ac:dyDescent="0.2">
      <c r="G82" s="2" t="b">
        <f t="shared" si="10"/>
        <v>1</v>
      </c>
      <c r="H82" s="2" cm="1">
        <f t="array" ref="H82">SUMPRODUCT((I82:AD82="-")*(I$8:AD$8=TRUE))  / COUNTIF(I$8:AD$8,TRUE)</f>
        <v>0.05</v>
      </c>
      <c r="I82" t="str">
        <v>G</v>
      </c>
      <c r="J82" t="str">
        <v>G</v>
      </c>
      <c r="K82" t="str">
        <v>G</v>
      </c>
      <c r="L82" t="str">
        <v>G</v>
      </c>
      <c r="M82" t="str">
        <v>G</v>
      </c>
      <c r="N82" t="str">
        <v>G</v>
      </c>
      <c r="O82" t="str">
        <v>G</v>
      </c>
      <c r="P82" t="str">
        <v>G</v>
      </c>
      <c r="Q82" t="str">
        <v>G</v>
      </c>
      <c r="R82" t="str">
        <v>G</v>
      </c>
      <c r="S82" t="str">
        <v>-</v>
      </c>
      <c r="T82" t="str">
        <v>C</v>
      </c>
      <c r="U82" t="str">
        <v>B</v>
      </c>
      <c r="V82" t="str">
        <v>B</v>
      </c>
      <c r="W82" t="str">
        <v>C</v>
      </c>
      <c r="X82" t="str">
        <v>C</v>
      </c>
      <c r="Y82" t="str">
        <v>-</v>
      </c>
      <c r="Z82" t="str">
        <v>-</v>
      </c>
      <c r="AA82" t="str">
        <v>D</v>
      </c>
      <c r="AB82" t="str">
        <v>D</v>
      </c>
      <c r="AC82" t="str">
        <v>G</v>
      </c>
      <c r="AD82" t="str">
        <v>F</v>
      </c>
    </row>
    <row r="83" spans="7:30" x14ac:dyDescent="0.2">
      <c r="G83" s="2" t="b">
        <f t="shared" si="10"/>
        <v>1</v>
      </c>
      <c r="H83" s="2" cm="1">
        <f t="array" ref="H83">SUMPRODUCT((I83:AD83="-")*(I$8:AD$8=TRUE))  / COUNTIF(I$8:AD$8,TRUE)</f>
        <v>0.05</v>
      </c>
      <c r="I83" t="str">
        <v>G</v>
      </c>
      <c r="J83" t="str">
        <v>G</v>
      </c>
      <c r="K83" t="str">
        <v>G</v>
      </c>
      <c r="L83" t="str">
        <v>G</v>
      </c>
      <c r="M83" t="str">
        <v>G</v>
      </c>
      <c r="N83" t="str">
        <v>G</v>
      </c>
      <c r="O83" t="str">
        <v>G</v>
      </c>
      <c r="P83" t="str">
        <v>G</v>
      </c>
      <c r="Q83" t="str">
        <v>G</v>
      </c>
      <c r="R83" t="str">
        <v>G</v>
      </c>
      <c r="S83" t="str">
        <v>-</v>
      </c>
      <c r="T83" t="str">
        <v>A</v>
      </c>
      <c r="U83" t="str">
        <v>B</v>
      </c>
      <c r="V83" t="str">
        <v>B</v>
      </c>
      <c r="W83" t="str">
        <v>C</v>
      </c>
      <c r="X83" t="str">
        <v>C</v>
      </c>
      <c r="Y83" t="str">
        <v>-</v>
      </c>
      <c r="Z83" t="str">
        <v>-</v>
      </c>
      <c r="AA83" t="str">
        <v>D</v>
      </c>
      <c r="AB83" t="str">
        <v>D</v>
      </c>
      <c r="AC83" t="str">
        <v>E</v>
      </c>
      <c r="AD83" t="str">
        <v>E</v>
      </c>
    </row>
    <row r="84" spans="7:30" x14ac:dyDescent="0.2">
      <c r="G84" s="2" t="b">
        <f t="shared" si="10"/>
        <v>1</v>
      </c>
      <c r="H84" s="2" cm="1">
        <f t="array" ref="H84">SUMPRODUCT((I84:AD84="-")*(I$8:AD$8=TRUE))  / COUNTIF(I$8:AD$8,TRUE)</f>
        <v>0.05</v>
      </c>
      <c r="I84" t="str">
        <v>G</v>
      </c>
      <c r="J84" t="str">
        <v>G</v>
      </c>
      <c r="K84" t="str">
        <v>G</v>
      </c>
      <c r="L84" t="str">
        <v>G</v>
      </c>
      <c r="M84" t="str">
        <v>G</v>
      </c>
      <c r="N84" t="str">
        <v>G</v>
      </c>
      <c r="O84" t="str">
        <v>G</v>
      </c>
      <c r="P84" t="str">
        <v>G</v>
      </c>
      <c r="Q84" t="str">
        <v>G</v>
      </c>
      <c r="R84" t="str">
        <v>G</v>
      </c>
      <c r="S84" t="str">
        <v>-</v>
      </c>
      <c r="T84" t="str">
        <v>C</v>
      </c>
      <c r="U84" t="str">
        <v>B</v>
      </c>
      <c r="V84" t="str">
        <v>B</v>
      </c>
      <c r="W84" t="str">
        <v>C</v>
      </c>
      <c r="X84" t="str">
        <v>C</v>
      </c>
      <c r="Y84" t="str">
        <v>-</v>
      </c>
      <c r="Z84" t="str">
        <v>-</v>
      </c>
      <c r="AA84" t="str">
        <v>D</v>
      </c>
      <c r="AB84" t="str">
        <v>D</v>
      </c>
      <c r="AC84" t="str">
        <v>G</v>
      </c>
      <c r="AD84" t="str">
        <v>F</v>
      </c>
    </row>
    <row r="85" spans="7:30" x14ac:dyDescent="0.2">
      <c r="G85" s="2" t="b">
        <f t="shared" si="10"/>
        <v>1</v>
      </c>
      <c r="H85" s="2" cm="1">
        <f t="array" ref="H85">SUMPRODUCT((I85:AD85="-")*(I$8:AD$8=TRUE))  / COUNTIF(I$8:AD$8,TRUE)</f>
        <v>0.05</v>
      </c>
      <c r="I85" t="str">
        <v>G</v>
      </c>
      <c r="J85" t="str">
        <v>G</v>
      </c>
      <c r="K85" t="str">
        <v>G</v>
      </c>
      <c r="L85" t="str">
        <v>G</v>
      </c>
      <c r="M85" t="str">
        <v>G</v>
      </c>
      <c r="N85" t="str">
        <v>G</v>
      </c>
      <c r="O85" t="str">
        <v>G</v>
      </c>
      <c r="P85" t="str">
        <v>G</v>
      </c>
      <c r="Q85" t="str">
        <v>G</v>
      </c>
      <c r="R85" t="str">
        <v>G</v>
      </c>
      <c r="S85" t="str">
        <v>-</v>
      </c>
      <c r="T85" t="str">
        <v>A</v>
      </c>
      <c r="U85" t="str">
        <v>B</v>
      </c>
      <c r="V85" t="str">
        <v>B</v>
      </c>
      <c r="W85" t="str">
        <v>C</v>
      </c>
      <c r="X85" t="str">
        <v>C</v>
      </c>
      <c r="Y85" t="str">
        <v>-</v>
      </c>
      <c r="Z85" t="str">
        <v>-</v>
      </c>
      <c r="AA85" t="str">
        <v>D</v>
      </c>
      <c r="AB85" t="str">
        <v>D</v>
      </c>
      <c r="AC85" t="str">
        <v>E</v>
      </c>
      <c r="AD85" t="str">
        <v>E</v>
      </c>
    </row>
    <row r="87" spans="7:30" x14ac:dyDescent="0.2">
      <c r="H87" s="2" t="s">
        <v>15</v>
      </c>
      <c r="I87" cm="1">
        <f t="array" ref="I87">1-SUMPRODUCT($AF$39:$AF$58,1*(I66:I85&lt;&gt;"-"))/SUM($AF$39:$AF$58)</f>
        <v>0</v>
      </c>
      <c r="J87" cm="1">
        <f t="array" ref="J87">1-SUMPRODUCT($AF$39:$AF$58,1*(J66:J85&lt;&gt;"-"))/SUM($AF$39:$AF$58)</f>
        <v>0</v>
      </c>
      <c r="K87" cm="1">
        <f t="array" ref="K87">1-SUMPRODUCT($AF$39:$AF$58,1*(K66:K85&lt;&gt;"-"))/SUM($AF$39:$AF$58)</f>
        <v>0</v>
      </c>
      <c r="L87" cm="1">
        <f t="array" ref="L87">1-SUMPRODUCT($AF$39:$AF$58,1*(L66:L85&lt;&gt;"-"))/SUM($AF$39:$AF$58)</f>
        <v>0</v>
      </c>
      <c r="M87" cm="1">
        <f t="array" ref="M87">1-SUMPRODUCT($AF$39:$AF$58,1*(M66:M85&lt;&gt;"-"))/SUM($AF$39:$AF$58)</f>
        <v>0</v>
      </c>
      <c r="N87" cm="1">
        <f t="array" ref="N87">1-SUMPRODUCT($AF$39:$AF$58,1*(N66:N85&lt;&gt;"-"))/SUM($AF$39:$AF$58)</f>
        <v>0</v>
      </c>
      <c r="O87" cm="1">
        <f t="array" ref="O87">1-SUMPRODUCT($AF$39:$AF$58,1*(O66:O85&lt;&gt;"-"))/SUM($AF$39:$AF$58)</f>
        <v>0</v>
      </c>
      <c r="P87" cm="1">
        <f t="array" ref="P87">1-SUMPRODUCT($AF$39:$AF$58,1*(P66:P85&lt;&gt;"-"))/SUM($AF$39:$AF$58)</f>
        <v>0</v>
      </c>
      <c r="Q87" cm="1">
        <f t="array" ref="Q87">1-SUMPRODUCT($AF$39:$AF$58,1*(Q66:Q85&lt;&gt;"-"))/SUM($AF$39:$AF$58)</f>
        <v>0</v>
      </c>
      <c r="R87" cm="1">
        <f t="array" ref="R87">1-SUMPRODUCT($AF$39:$AF$58,1*(R66:R85&lt;&gt;"-"))/SUM($AF$39:$AF$58)</f>
        <v>0</v>
      </c>
      <c r="S87" cm="1">
        <f t="array" ref="S87">1-SUMPRODUCT($AF$39:$AF$58,1*(S66:S85&lt;&gt;"-"))/SUM($AF$39:$AF$58)</f>
        <v>0.33333333333333326</v>
      </c>
      <c r="T87" cm="1">
        <f t="array" ref="T87">1-SUMPRODUCT($AF$39:$AF$58,1*(T66:T85&lt;&gt;"-"))/SUM($AF$39:$AF$58)</f>
        <v>0</v>
      </c>
      <c r="U87" cm="1">
        <f t="array" ref="U87">1-SUMPRODUCT($AF$39:$AF$58,1*(U66:U85&lt;&gt;"-"))/SUM($AF$39:$AF$58)</f>
        <v>0</v>
      </c>
      <c r="V87" cm="1">
        <f t="array" ref="V87">1-SUMPRODUCT($AF$39:$AF$58,1*(V66:V85&lt;&gt;"-"))/SUM($AF$39:$AF$58)</f>
        <v>0</v>
      </c>
      <c r="W87" cm="1">
        <f t="array" ref="W87">1-SUMPRODUCT($AF$39:$AF$58,1*(W66:W85&lt;&gt;"-"))/SUM($AF$39:$AF$58)</f>
        <v>0</v>
      </c>
      <c r="X87" cm="1">
        <f t="array" ref="X87">1-SUMPRODUCT($AF$39:$AF$58,1*(X66:X85&lt;&gt;"-"))/SUM($AF$39:$AF$58)</f>
        <v>0</v>
      </c>
      <c r="Y87" cm="1">
        <f t="array" ref="Y87">1-SUMPRODUCT($AF$39:$AF$58,1*(Y66:Y85&lt;&gt;"-"))/SUM($AF$39:$AF$58)</f>
        <v>1</v>
      </c>
      <c r="Z87" cm="1">
        <f t="array" ref="Z87">1-SUMPRODUCT($AF$39:$AF$58,1*(Z66:Z85&lt;&gt;"-"))/SUM($AF$39:$AF$58)</f>
        <v>1</v>
      </c>
      <c r="AA87" cm="1">
        <f t="array" ref="AA87">1-SUMPRODUCT($AF$39:$AF$58,1*(AA66:AA85&lt;&gt;"-"))/SUM($AF$39:$AF$58)</f>
        <v>0</v>
      </c>
      <c r="AB87" cm="1">
        <f t="array" ref="AB87">1-SUMPRODUCT($AF$39:$AF$58,1*(AB66:AB85&lt;&gt;"-"))/SUM($AF$39:$AF$58)</f>
        <v>0</v>
      </c>
      <c r="AC87" cm="1">
        <f t="array" ref="AC87">1-SUMPRODUCT($AF$39:$AF$58,1*(AC66:AC85&lt;&gt;"-"))/SUM($AF$39:$AF$58)</f>
        <v>0</v>
      </c>
      <c r="AD87" cm="1">
        <f t="array" ref="AD87">1-SUMPRODUCT($AF$39:$AF$58,1*(AD66:AD85&lt;&gt;"-"))/SUM($AF$39:$AF$58)</f>
        <v>0</v>
      </c>
    </row>
    <row r="88" spans="7:30" x14ac:dyDescent="0.2">
      <c r="H88" s="2" t="s">
        <v>23</v>
      </c>
      <c r="I88" t="b">
        <f t="shared" ref="I88:AD88" si="11">AND(I87&lt;$B$5,I64)</f>
        <v>1</v>
      </c>
      <c r="J88" t="b">
        <f t="shared" si="11"/>
        <v>1</v>
      </c>
      <c r="K88" t="b">
        <f t="shared" si="11"/>
        <v>1</v>
      </c>
      <c r="L88" t="b">
        <f t="shared" si="11"/>
        <v>1</v>
      </c>
      <c r="M88" t="b">
        <f t="shared" si="11"/>
        <v>1</v>
      </c>
      <c r="N88" t="b">
        <f t="shared" si="11"/>
        <v>1</v>
      </c>
      <c r="O88" t="b">
        <f t="shared" si="11"/>
        <v>1</v>
      </c>
      <c r="P88" t="b">
        <f t="shared" si="11"/>
        <v>1</v>
      </c>
      <c r="Q88" t="b">
        <f t="shared" si="11"/>
        <v>1</v>
      </c>
      <c r="R88" t="b">
        <f t="shared" si="11"/>
        <v>1</v>
      </c>
      <c r="S88" t="b">
        <f t="shared" si="11"/>
        <v>0</v>
      </c>
      <c r="T88" t="b">
        <f t="shared" si="11"/>
        <v>1</v>
      </c>
      <c r="U88" t="b">
        <f t="shared" si="11"/>
        <v>1</v>
      </c>
      <c r="V88" t="b">
        <f t="shared" si="11"/>
        <v>1</v>
      </c>
      <c r="W88" t="b">
        <f t="shared" si="11"/>
        <v>1</v>
      </c>
      <c r="X88" t="b">
        <f t="shared" si="11"/>
        <v>1</v>
      </c>
      <c r="Y88" t="b">
        <f t="shared" si="11"/>
        <v>0</v>
      </c>
      <c r="Z88" t="b">
        <f t="shared" si="11"/>
        <v>0</v>
      </c>
      <c r="AA88" t="b">
        <f t="shared" si="11"/>
        <v>1</v>
      </c>
      <c r="AB88" t="b">
        <f t="shared" si="11"/>
        <v>1</v>
      </c>
      <c r="AC88" t="b">
        <f t="shared" si="11"/>
        <v>1</v>
      </c>
      <c r="AD88" t="b">
        <f t="shared" si="11"/>
        <v>1</v>
      </c>
    </row>
    <row r="91" spans="7:30" x14ac:dyDescent="0.2">
      <c r="I91" s="2" t="s">
        <v>30</v>
      </c>
    </row>
    <row r="92" spans="7:30" x14ac:dyDescent="0.2">
      <c r="I92" s="2" cm="1">
        <f t="array" ref="I92:AA92">_xlfn._xlws.FILTER(I7:AD7,I88:AD88)</f>
        <v>0</v>
      </c>
      <c r="J92" s="2">
        <v>1</v>
      </c>
      <c r="K92" s="2">
        <v>2</v>
      </c>
      <c r="L92" s="2">
        <v>3</v>
      </c>
      <c r="M92" s="2">
        <v>4</v>
      </c>
      <c r="N92" s="2">
        <v>5</v>
      </c>
      <c r="O92" s="2">
        <v>6</v>
      </c>
      <c r="P92" s="2">
        <v>7</v>
      </c>
      <c r="Q92" s="2">
        <v>8</v>
      </c>
      <c r="R92" s="2">
        <v>9</v>
      </c>
      <c r="S92" s="2">
        <v>11</v>
      </c>
      <c r="T92" s="2">
        <v>12</v>
      </c>
      <c r="U92" s="2">
        <v>13</v>
      </c>
      <c r="V92" s="2">
        <v>14</v>
      </c>
      <c r="W92" s="2">
        <v>15</v>
      </c>
      <c r="X92" s="2">
        <v>18</v>
      </c>
      <c r="Y92" s="2">
        <v>19</v>
      </c>
      <c r="Z92" s="2">
        <v>20</v>
      </c>
      <c r="AA92" s="2">
        <v>21</v>
      </c>
    </row>
    <row r="93" spans="7:30" x14ac:dyDescent="0.2">
      <c r="G93" s="4" t="s">
        <v>33</v>
      </c>
      <c r="H93" s="2" cm="1">
        <f t="array" ref="H93:H112">_xlfn._xlws.FILTER(D10:D32,G10:G32)</f>
        <v>0</v>
      </c>
      <c r="I93" t="str" cm="1">
        <f t="array" ref="I93:AA112">_xlfn._xlws.FILTER(_xlfn._xlws.FILTER($I$10:$AD$32,$G$10:$G$32),$I$88:$AD$88)</f>
        <v>G</v>
      </c>
      <c r="J93" t="str">
        <v>G</v>
      </c>
      <c r="K93" t="str">
        <v>G</v>
      </c>
      <c r="L93" t="str">
        <v>G</v>
      </c>
      <c r="M93" t="str">
        <v>G</v>
      </c>
      <c r="N93" t="str">
        <v>G</v>
      </c>
      <c r="O93" t="str">
        <v>G</v>
      </c>
      <c r="P93" t="str">
        <v>G</v>
      </c>
      <c r="Q93" t="str">
        <v>G</v>
      </c>
      <c r="R93" t="str">
        <v>G</v>
      </c>
      <c r="S93" t="str">
        <v>A</v>
      </c>
      <c r="T93" t="str">
        <v>B</v>
      </c>
      <c r="U93" t="str">
        <v>B</v>
      </c>
      <c r="V93" t="str">
        <v>C</v>
      </c>
      <c r="W93" t="str">
        <v>C</v>
      </c>
      <c r="X93" t="str">
        <v>D</v>
      </c>
      <c r="Y93" t="str">
        <v>D</v>
      </c>
      <c r="Z93" t="str">
        <v>F</v>
      </c>
      <c r="AA93" t="str">
        <v>G</v>
      </c>
    </row>
    <row r="94" spans="7:30" x14ac:dyDescent="0.2">
      <c r="H94" s="2">
        <v>1</v>
      </c>
      <c r="I94" t="str">
        <v>G</v>
      </c>
      <c r="J94" t="str">
        <v>G</v>
      </c>
      <c r="K94" t="str">
        <v>G</v>
      </c>
      <c r="L94" t="str">
        <v>G</v>
      </c>
      <c r="M94" t="str">
        <v>G</v>
      </c>
      <c r="N94" t="str">
        <v>G</v>
      </c>
      <c r="O94" t="str">
        <v>G</v>
      </c>
      <c r="P94" t="str">
        <v>G</v>
      </c>
      <c r="Q94" t="str">
        <v>G</v>
      </c>
      <c r="R94" t="str">
        <v>G</v>
      </c>
      <c r="S94" t="str">
        <v>A</v>
      </c>
      <c r="T94" t="str">
        <v>B</v>
      </c>
      <c r="U94" t="str">
        <v>B</v>
      </c>
      <c r="V94" t="str">
        <v>C</v>
      </c>
      <c r="W94" t="str">
        <v>C</v>
      </c>
      <c r="X94" t="str">
        <v>D</v>
      </c>
      <c r="Y94" t="str">
        <v>D</v>
      </c>
      <c r="Z94" t="str">
        <v>E</v>
      </c>
      <c r="AA94" t="str">
        <v>E</v>
      </c>
    </row>
    <row r="95" spans="7:30" x14ac:dyDescent="0.2">
      <c r="H95" s="2">
        <v>2</v>
      </c>
      <c r="I95" t="str">
        <v>G</v>
      </c>
      <c r="J95" t="str">
        <v>G</v>
      </c>
      <c r="K95" t="str">
        <v>G</v>
      </c>
      <c r="L95" t="str">
        <v>G</v>
      </c>
      <c r="M95" t="str">
        <v>G</v>
      </c>
      <c r="N95" t="str">
        <v>G</v>
      </c>
      <c r="O95" t="str">
        <v>G</v>
      </c>
      <c r="P95" t="str">
        <v>G</v>
      </c>
      <c r="Q95" t="str">
        <v>G</v>
      </c>
      <c r="R95" t="str">
        <v>G</v>
      </c>
      <c r="S95" t="str">
        <v>A</v>
      </c>
      <c r="T95" t="str">
        <v>B</v>
      </c>
      <c r="U95" t="str">
        <v>B</v>
      </c>
      <c r="V95" t="str">
        <v>C</v>
      </c>
      <c r="W95" t="str">
        <v>C</v>
      </c>
      <c r="X95" t="str">
        <v>D</v>
      </c>
      <c r="Y95" t="str">
        <v>D</v>
      </c>
      <c r="Z95" t="str">
        <v>F</v>
      </c>
      <c r="AA95" t="str">
        <v>G</v>
      </c>
    </row>
    <row r="96" spans="7:30" x14ac:dyDescent="0.2">
      <c r="H96" s="2">
        <v>3</v>
      </c>
      <c r="I96" t="str">
        <v>G</v>
      </c>
      <c r="J96" t="str">
        <v>G</v>
      </c>
      <c r="K96" t="str">
        <v>G</v>
      </c>
      <c r="L96" t="str">
        <v>G</v>
      </c>
      <c r="M96" t="str">
        <v>G</v>
      </c>
      <c r="N96" t="str">
        <v>G</v>
      </c>
      <c r="O96" t="str">
        <v>G</v>
      </c>
      <c r="P96" t="str">
        <v>G</v>
      </c>
      <c r="Q96" t="str">
        <v>G</v>
      </c>
      <c r="R96" t="str">
        <v>G</v>
      </c>
      <c r="S96" t="str">
        <v>A</v>
      </c>
      <c r="T96" t="str">
        <v>B</v>
      </c>
      <c r="U96" t="str">
        <v>B</v>
      </c>
      <c r="V96" t="str">
        <v>C</v>
      </c>
      <c r="W96" t="str">
        <v>C</v>
      </c>
      <c r="X96" t="str">
        <v>D</v>
      </c>
      <c r="Y96" t="str">
        <v>D</v>
      </c>
      <c r="Z96" t="str">
        <v>F</v>
      </c>
      <c r="AA96" t="str">
        <v>G</v>
      </c>
    </row>
    <row r="97" spans="8:27" x14ac:dyDescent="0.2">
      <c r="H97" s="2">
        <v>4</v>
      </c>
      <c r="I97" t="str">
        <v>G</v>
      </c>
      <c r="J97" t="str">
        <v>G</v>
      </c>
      <c r="K97" t="str">
        <v>G</v>
      </c>
      <c r="L97" t="str">
        <v>G</v>
      </c>
      <c r="M97" t="str">
        <v>G</v>
      </c>
      <c r="N97" t="str">
        <v>G</v>
      </c>
      <c r="O97" t="str">
        <v>G</v>
      </c>
      <c r="P97" t="str">
        <v>G</v>
      </c>
      <c r="Q97" t="str">
        <v>G</v>
      </c>
      <c r="R97" t="str">
        <v>G</v>
      </c>
      <c r="S97" t="str">
        <v>A</v>
      </c>
      <c r="T97" t="str">
        <v>B</v>
      </c>
      <c r="U97" t="str">
        <v>B</v>
      </c>
      <c r="V97" t="str">
        <v>C</v>
      </c>
      <c r="W97" t="str">
        <v>C</v>
      </c>
      <c r="X97" t="str">
        <v>D</v>
      </c>
      <c r="Y97" t="str">
        <v>D</v>
      </c>
      <c r="Z97" t="str">
        <v>F</v>
      </c>
      <c r="AA97" t="str">
        <v>G</v>
      </c>
    </row>
    <row r="98" spans="8:27" x14ac:dyDescent="0.2">
      <c r="H98" s="2">
        <v>5</v>
      </c>
      <c r="I98" t="str">
        <v>G</v>
      </c>
      <c r="J98" t="str">
        <v>G</v>
      </c>
      <c r="K98" t="str">
        <v>G</v>
      </c>
      <c r="L98" t="str">
        <v>G</v>
      </c>
      <c r="M98" t="str">
        <v>G</v>
      </c>
      <c r="N98" t="str">
        <v>G</v>
      </c>
      <c r="O98" t="str">
        <v>G</v>
      </c>
      <c r="P98" t="str">
        <v>G</v>
      </c>
      <c r="Q98" t="str">
        <v>G</v>
      </c>
      <c r="R98" t="str">
        <v>G</v>
      </c>
      <c r="S98" t="str">
        <v>A</v>
      </c>
      <c r="T98" t="str">
        <v>B</v>
      </c>
      <c r="U98" t="str">
        <v>B</v>
      </c>
      <c r="V98" t="str">
        <v>C</v>
      </c>
      <c r="W98" t="str">
        <v>C</v>
      </c>
      <c r="X98" t="str">
        <v>D</v>
      </c>
      <c r="Y98" t="str">
        <v>D</v>
      </c>
      <c r="Z98" t="str">
        <v>E</v>
      </c>
      <c r="AA98" t="str">
        <v>E</v>
      </c>
    </row>
    <row r="99" spans="8:27" x14ac:dyDescent="0.2">
      <c r="H99" s="2">
        <v>6</v>
      </c>
      <c r="I99" t="str">
        <v>G</v>
      </c>
      <c r="J99" t="str">
        <v>G</v>
      </c>
      <c r="K99" t="str">
        <v>G</v>
      </c>
      <c r="L99" t="str">
        <v>G</v>
      </c>
      <c r="M99" t="str">
        <v>G</v>
      </c>
      <c r="N99" t="str">
        <v>G</v>
      </c>
      <c r="O99" t="str">
        <v>G</v>
      </c>
      <c r="P99" t="str">
        <v>G</v>
      </c>
      <c r="Q99" t="str">
        <v>G</v>
      </c>
      <c r="R99" t="str">
        <v>G</v>
      </c>
      <c r="S99" t="str">
        <v>C</v>
      </c>
      <c r="T99" t="str">
        <v>B</v>
      </c>
      <c r="U99" t="str">
        <v>B</v>
      </c>
      <c r="V99" t="str">
        <v>C</v>
      </c>
      <c r="W99" t="str">
        <v>C</v>
      </c>
      <c r="X99" t="str">
        <v>D</v>
      </c>
      <c r="Y99" t="str">
        <v>D</v>
      </c>
      <c r="Z99" t="str">
        <v>G</v>
      </c>
      <c r="AA99" t="str">
        <v>F</v>
      </c>
    </row>
    <row r="100" spans="8:27" x14ac:dyDescent="0.2">
      <c r="H100" s="2">
        <v>7</v>
      </c>
      <c r="I100" t="str">
        <v>G</v>
      </c>
      <c r="J100" t="str">
        <v>G</v>
      </c>
      <c r="K100" t="str">
        <v>G</v>
      </c>
      <c r="L100" t="str">
        <v>G</v>
      </c>
      <c r="M100" t="str">
        <v>G</v>
      </c>
      <c r="N100" t="str">
        <v>G</v>
      </c>
      <c r="O100" t="str">
        <v>G</v>
      </c>
      <c r="P100" t="str">
        <v>G</v>
      </c>
      <c r="Q100" t="str">
        <v>G</v>
      </c>
      <c r="R100" t="str">
        <v>G</v>
      </c>
      <c r="S100" t="str">
        <v>C</v>
      </c>
      <c r="T100" t="str">
        <v>B</v>
      </c>
      <c r="U100" t="str">
        <v>B</v>
      </c>
      <c r="V100" t="str">
        <v>C</v>
      </c>
      <c r="W100" t="str">
        <v>C</v>
      </c>
      <c r="X100" t="str">
        <v>D</v>
      </c>
      <c r="Y100" t="str">
        <v>D</v>
      </c>
      <c r="Z100" t="str">
        <v>G</v>
      </c>
      <c r="AA100" t="str">
        <v>F</v>
      </c>
    </row>
    <row r="101" spans="8:27" x14ac:dyDescent="0.2">
      <c r="H101" s="2">
        <v>8</v>
      </c>
      <c r="I101" t="str">
        <v>G</v>
      </c>
      <c r="J101" t="str">
        <v>G</v>
      </c>
      <c r="K101" t="str">
        <v>G</v>
      </c>
      <c r="L101" t="str">
        <v>G</v>
      </c>
      <c r="M101" t="str">
        <v>G</v>
      </c>
      <c r="N101" t="str">
        <v>G</v>
      </c>
      <c r="O101" t="str">
        <v>G</v>
      </c>
      <c r="P101" t="str">
        <v>G</v>
      </c>
      <c r="Q101" t="str">
        <v>G</v>
      </c>
      <c r="R101" t="str">
        <v>G</v>
      </c>
      <c r="S101" t="str">
        <v>A</v>
      </c>
      <c r="T101" t="str">
        <v>B</v>
      </c>
      <c r="U101" t="str">
        <v>B</v>
      </c>
      <c r="V101" t="str">
        <v>C</v>
      </c>
      <c r="W101" t="str">
        <v>C</v>
      </c>
      <c r="X101" t="str">
        <v>D</v>
      </c>
      <c r="Y101" t="str">
        <v>D</v>
      </c>
      <c r="Z101" t="str">
        <v>E</v>
      </c>
      <c r="AA101" t="str">
        <v>E</v>
      </c>
    </row>
    <row r="102" spans="8:27" x14ac:dyDescent="0.2">
      <c r="H102" s="2">
        <v>9</v>
      </c>
      <c r="I102" t="str">
        <v>G</v>
      </c>
      <c r="J102" t="str">
        <v>G</v>
      </c>
      <c r="K102" t="str">
        <v>G</v>
      </c>
      <c r="L102" t="str">
        <v>G</v>
      </c>
      <c r="M102" t="str">
        <v>G</v>
      </c>
      <c r="N102" t="str">
        <v>G</v>
      </c>
      <c r="O102" t="str">
        <v>G</v>
      </c>
      <c r="P102" t="str">
        <v>G</v>
      </c>
      <c r="Q102" t="str">
        <v>G</v>
      </c>
      <c r="R102" t="str">
        <v>G</v>
      </c>
      <c r="S102" t="str">
        <v>A</v>
      </c>
      <c r="T102" t="str">
        <v>B</v>
      </c>
      <c r="U102" t="str">
        <v>B</v>
      </c>
      <c r="V102" t="str">
        <v>C</v>
      </c>
      <c r="W102" t="str">
        <v>C</v>
      </c>
      <c r="X102" t="str">
        <v>D</v>
      </c>
      <c r="Y102" t="str">
        <v>D</v>
      </c>
      <c r="Z102" t="str">
        <v>E</v>
      </c>
      <c r="AA102" t="str">
        <v>E</v>
      </c>
    </row>
    <row r="103" spans="8:27" x14ac:dyDescent="0.2">
      <c r="H103" s="2">
        <v>10</v>
      </c>
      <c r="I103" t="str">
        <v>G</v>
      </c>
      <c r="J103" t="str">
        <v>G</v>
      </c>
      <c r="K103" t="str">
        <v>G</v>
      </c>
      <c r="L103" t="str">
        <v>G</v>
      </c>
      <c r="M103" t="str">
        <v>G</v>
      </c>
      <c r="N103" t="str">
        <v>G</v>
      </c>
      <c r="O103" t="str">
        <v>G</v>
      </c>
      <c r="P103" t="str">
        <v>G</v>
      </c>
      <c r="Q103" t="str">
        <v>G</v>
      </c>
      <c r="R103" t="str">
        <v>G</v>
      </c>
      <c r="S103" t="str">
        <v>D</v>
      </c>
      <c r="T103" t="str">
        <v>B</v>
      </c>
      <c r="U103" t="str">
        <v>B</v>
      </c>
      <c r="V103" t="str">
        <v>C</v>
      </c>
      <c r="W103" t="str">
        <v>C</v>
      </c>
      <c r="X103" t="str">
        <v>D</v>
      </c>
      <c r="Y103" t="str">
        <v>D</v>
      </c>
      <c r="Z103" t="str">
        <v>G</v>
      </c>
      <c r="AA103" t="str">
        <v>F</v>
      </c>
    </row>
    <row r="104" spans="8:27" x14ac:dyDescent="0.2">
      <c r="H104" s="2">
        <v>11</v>
      </c>
      <c r="I104" t="str">
        <v>G</v>
      </c>
      <c r="J104" t="str">
        <v>G</v>
      </c>
      <c r="K104" t="str">
        <v>G</v>
      </c>
      <c r="L104" t="str">
        <v>G</v>
      </c>
      <c r="M104" t="str">
        <v>G</v>
      </c>
      <c r="N104" t="str">
        <v>G</v>
      </c>
      <c r="O104" t="str">
        <v>G</v>
      </c>
      <c r="P104" t="str">
        <v>G</v>
      </c>
      <c r="Q104" t="str">
        <v>G</v>
      </c>
      <c r="R104" t="str">
        <v>G</v>
      </c>
      <c r="S104" t="str">
        <v>A</v>
      </c>
      <c r="T104" t="str">
        <v>B</v>
      </c>
      <c r="U104" t="str">
        <v>B</v>
      </c>
      <c r="V104" t="str">
        <v>C</v>
      </c>
      <c r="W104" t="str">
        <v>C</v>
      </c>
      <c r="X104" t="str">
        <v>D</v>
      </c>
      <c r="Y104" t="str">
        <v>D</v>
      </c>
      <c r="Z104" t="str">
        <v>E</v>
      </c>
      <c r="AA104" t="str">
        <v>E</v>
      </c>
    </row>
    <row r="105" spans="8:27" x14ac:dyDescent="0.2">
      <c r="H105" s="2">
        <v>12</v>
      </c>
      <c r="I105" t="str">
        <v>G</v>
      </c>
      <c r="J105" t="str">
        <v>G</v>
      </c>
      <c r="K105" t="str">
        <v>G</v>
      </c>
      <c r="L105" t="str">
        <v>G</v>
      </c>
      <c r="M105" t="str">
        <v>G</v>
      </c>
      <c r="N105" t="str">
        <v>G</v>
      </c>
      <c r="O105" t="str">
        <v>G</v>
      </c>
      <c r="P105" t="str">
        <v>G</v>
      </c>
      <c r="Q105" t="str">
        <v>G</v>
      </c>
      <c r="R105" t="str">
        <v>G</v>
      </c>
      <c r="S105" t="str">
        <v>A</v>
      </c>
      <c r="T105" t="str">
        <v>B</v>
      </c>
      <c r="U105" t="str">
        <v>B</v>
      </c>
      <c r="V105" t="str">
        <v>C</v>
      </c>
      <c r="W105" t="str">
        <v>C</v>
      </c>
      <c r="X105" t="str">
        <v>D</v>
      </c>
      <c r="Y105" t="str">
        <v>D</v>
      </c>
      <c r="Z105" t="str">
        <v>E</v>
      </c>
      <c r="AA105" t="str">
        <v>E</v>
      </c>
    </row>
    <row r="106" spans="8:27" x14ac:dyDescent="0.2">
      <c r="H106" s="2">
        <v>13</v>
      </c>
      <c r="I106" t="str">
        <v>G</v>
      </c>
      <c r="J106" t="str">
        <v>G</v>
      </c>
      <c r="K106" t="str">
        <v>G</v>
      </c>
      <c r="L106" t="str">
        <v>G</v>
      </c>
      <c r="M106" t="str">
        <v>G</v>
      </c>
      <c r="N106" t="str">
        <v>G</v>
      </c>
      <c r="O106" t="str">
        <v>G</v>
      </c>
      <c r="P106" t="str">
        <v>G</v>
      </c>
      <c r="Q106" t="str">
        <v>G</v>
      </c>
      <c r="R106" t="str">
        <v>G</v>
      </c>
      <c r="S106" t="str">
        <v>A</v>
      </c>
      <c r="T106" t="str">
        <v>B</v>
      </c>
      <c r="U106" t="str">
        <v>B</v>
      </c>
      <c r="V106" t="str">
        <v>C</v>
      </c>
      <c r="W106" t="str">
        <v>C</v>
      </c>
      <c r="X106" t="str">
        <v>D</v>
      </c>
      <c r="Y106" t="str">
        <v>D</v>
      </c>
      <c r="Z106" t="str">
        <v>E</v>
      </c>
      <c r="AA106" t="str">
        <v>E</v>
      </c>
    </row>
    <row r="107" spans="8:27" x14ac:dyDescent="0.2">
      <c r="H107" s="2">
        <v>14</v>
      </c>
      <c r="I107" t="str">
        <v>G</v>
      </c>
      <c r="J107" t="str">
        <v>G</v>
      </c>
      <c r="K107" t="str">
        <v>G</v>
      </c>
      <c r="L107" t="str">
        <v>G</v>
      </c>
      <c r="M107" t="str">
        <v>G</v>
      </c>
      <c r="N107" t="str">
        <v>G</v>
      </c>
      <c r="O107" t="str">
        <v>G</v>
      </c>
      <c r="P107" t="str">
        <v>G</v>
      </c>
      <c r="Q107" t="str">
        <v>G</v>
      </c>
      <c r="R107" t="str">
        <v>G</v>
      </c>
      <c r="S107" t="str">
        <v>A</v>
      </c>
      <c r="T107" t="str">
        <v>B</v>
      </c>
      <c r="U107" t="str">
        <v>B</v>
      </c>
      <c r="V107" t="str">
        <v>C</v>
      </c>
      <c r="W107" t="str">
        <v>C</v>
      </c>
      <c r="X107" t="str">
        <v>D</v>
      </c>
      <c r="Y107" t="str">
        <v>D</v>
      </c>
      <c r="Z107" t="str">
        <v>E</v>
      </c>
      <c r="AA107" t="str">
        <v>E</v>
      </c>
    </row>
    <row r="108" spans="8:27" x14ac:dyDescent="0.2">
      <c r="H108" s="2">
        <v>15</v>
      </c>
      <c r="I108" t="str">
        <v>G</v>
      </c>
      <c r="J108" t="str">
        <v>G</v>
      </c>
      <c r="K108" t="str">
        <v>G</v>
      </c>
      <c r="L108" t="str">
        <v>G</v>
      </c>
      <c r="M108" t="str">
        <v>G</v>
      </c>
      <c r="N108" t="str">
        <v>G</v>
      </c>
      <c r="O108" t="str">
        <v>G</v>
      </c>
      <c r="P108" t="str">
        <v>G</v>
      </c>
      <c r="Q108" t="str">
        <v>G</v>
      </c>
      <c r="R108" t="str">
        <v>G</v>
      </c>
      <c r="S108" t="str">
        <v>C</v>
      </c>
      <c r="T108" t="str">
        <v>B</v>
      </c>
      <c r="U108" t="str">
        <v>B</v>
      </c>
      <c r="V108" t="str">
        <v>C</v>
      </c>
      <c r="W108" t="str">
        <v>C</v>
      </c>
      <c r="X108" t="str">
        <v>D</v>
      </c>
      <c r="Y108" t="str">
        <v>D</v>
      </c>
      <c r="Z108" t="str">
        <v>G</v>
      </c>
      <c r="AA108" t="str">
        <v>F</v>
      </c>
    </row>
    <row r="109" spans="8:27" x14ac:dyDescent="0.2">
      <c r="H109" s="2">
        <v>16</v>
      </c>
      <c r="I109" t="str">
        <v>G</v>
      </c>
      <c r="J109" t="str">
        <v>G</v>
      </c>
      <c r="K109" t="str">
        <v>G</v>
      </c>
      <c r="L109" t="str">
        <v>G</v>
      </c>
      <c r="M109" t="str">
        <v>G</v>
      </c>
      <c r="N109" t="str">
        <v>G</v>
      </c>
      <c r="O109" t="str">
        <v>G</v>
      </c>
      <c r="P109" t="str">
        <v>G</v>
      </c>
      <c r="Q109" t="str">
        <v>G</v>
      </c>
      <c r="R109" t="str">
        <v>G</v>
      </c>
      <c r="S109" t="str">
        <v>C</v>
      </c>
      <c r="T109" t="str">
        <v>B</v>
      </c>
      <c r="U109" t="str">
        <v>B</v>
      </c>
      <c r="V109" t="str">
        <v>C</v>
      </c>
      <c r="W109" t="str">
        <v>C</v>
      </c>
      <c r="X109" t="str">
        <v>D</v>
      </c>
      <c r="Y109" t="str">
        <v>D</v>
      </c>
      <c r="Z109" t="str">
        <v>G</v>
      </c>
      <c r="AA109" t="str">
        <v>F</v>
      </c>
    </row>
    <row r="110" spans="8:27" x14ac:dyDescent="0.2">
      <c r="H110" s="2">
        <v>17</v>
      </c>
      <c r="I110" t="str">
        <v>G</v>
      </c>
      <c r="J110" t="str">
        <v>G</v>
      </c>
      <c r="K110" t="str">
        <v>G</v>
      </c>
      <c r="L110" t="str">
        <v>G</v>
      </c>
      <c r="M110" t="str">
        <v>G</v>
      </c>
      <c r="N110" t="str">
        <v>G</v>
      </c>
      <c r="O110" t="str">
        <v>G</v>
      </c>
      <c r="P110" t="str">
        <v>G</v>
      </c>
      <c r="Q110" t="str">
        <v>G</v>
      </c>
      <c r="R110" t="str">
        <v>G</v>
      </c>
      <c r="S110" t="str">
        <v>A</v>
      </c>
      <c r="T110" t="str">
        <v>B</v>
      </c>
      <c r="U110" t="str">
        <v>B</v>
      </c>
      <c r="V110" t="str">
        <v>C</v>
      </c>
      <c r="W110" t="str">
        <v>C</v>
      </c>
      <c r="X110" t="str">
        <v>D</v>
      </c>
      <c r="Y110" t="str">
        <v>D</v>
      </c>
      <c r="Z110" t="str">
        <v>E</v>
      </c>
      <c r="AA110" t="str">
        <v>E</v>
      </c>
    </row>
    <row r="111" spans="8:27" x14ac:dyDescent="0.2">
      <c r="H111" s="2">
        <v>18</v>
      </c>
      <c r="I111" t="str">
        <v>G</v>
      </c>
      <c r="J111" t="str">
        <v>G</v>
      </c>
      <c r="K111" t="str">
        <v>G</v>
      </c>
      <c r="L111" t="str">
        <v>G</v>
      </c>
      <c r="M111" t="str">
        <v>G</v>
      </c>
      <c r="N111" t="str">
        <v>G</v>
      </c>
      <c r="O111" t="str">
        <v>G</v>
      </c>
      <c r="P111" t="str">
        <v>G</v>
      </c>
      <c r="Q111" t="str">
        <v>G</v>
      </c>
      <c r="R111" t="str">
        <v>G</v>
      </c>
      <c r="S111" t="str">
        <v>C</v>
      </c>
      <c r="T111" t="str">
        <v>B</v>
      </c>
      <c r="U111" t="str">
        <v>B</v>
      </c>
      <c r="V111" t="str">
        <v>C</v>
      </c>
      <c r="W111" t="str">
        <v>C</v>
      </c>
      <c r="X111" t="str">
        <v>D</v>
      </c>
      <c r="Y111" t="str">
        <v>D</v>
      </c>
      <c r="Z111" t="str">
        <v>G</v>
      </c>
      <c r="AA111" t="str">
        <v>F</v>
      </c>
    </row>
    <row r="112" spans="8:27" x14ac:dyDescent="0.2">
      <c r="H112" s="2">
        <v>19</v>
      </c>
      <c r="I112" t="str">
        <v>G</v>
      </c>
      <c r="J112" t="str">
        <v>G</v>
      </c>
      <c r="K112" t="str">
        <v>G</v>
      </c>
      <c r="L112" t="str">
        <v>G</v>
      </c>
      <c r="M112" t="str">
        <v>G</v>
      </c>
      <c r="N112" t="str">
        <v>G</v>
      </c>
      <c r="O112" t="str">
        <v>G</v>
      </c>
      <c r="P112" t="str">
        <v>G</v>
      </c>
      <c r="Q112" t="str">
        <v>G</v>
      </c>
      <c r="R112" t="str">
        <v>G</v>
      </c>
      <c r="S112" t="str">
        <v>A</v>
      </c>
      <c r="T112" t="str">
        <v>B</v>
      </c>
      <c r="U112" t="str">
        <v>B</v>
      </c>
      <c r="V112" t="str">
        <v>C</v>
      </c>
      <c r="W112" t="str">
        <v>C</v>
      </c>
      <c r="X112" t="str">
        <v>D</v>
      </c>
      <c r="Y112" t="str">
        <v>D</v>
      </c>
      <c r="Z112" t="str">
        <v>E</v>
      </c>
      <c r="AA112" t="str">
        <v>E</v>
      </c>
    </row>
    <row r="120" spans="7:36" x14ac:dyDescent="0.2">
      <c r="H120" t="s">
        <v>19</v>
      </c>
      <c r="I120" s="2" cm="1">
        <f t="array" ref="I120:AB120">TRANSPOSE(_xlfn._xlws.FILTER(D10:D32,G10:G32))</f>
        <v>0</v>
      </c>
      <c r="J120" s="2">
        <v>1</v>
      </c>
      <c r="K120" s="2">
        <v>2</v>
      </c>
      <c r="L120" s="2">
        <v>3</v>
      </c>
      <c r="M120" s="2">
        <v>4</v>
      </c>
      <c r="N120" s="2">
        <v>5</v>
      </c>
      <c r="O120" s="2">
        <v>6</v>
      </c>
      <c r="P120" s="2">
        <v>7</v>
      </c>
      <c r="Q120" s="2">
        <v>8</v>
      </c>
      <c r="R120" s="2">
        <v>9</v>
      </c>
      <c r="S120" s="2">
        <v>10</v>
      </c>
      <c r="T120" s="2">
        <v>11</v>
      </c>
      <c r="U120" s="2">
        <v>12</v>
      </c>
      <c r="V120" s="2">
        <v>13</v>
      </c>
      <c r="W120" s="2">
        <v>14</v>
      </c>
      <c r="X120" s="2">
        <v>15</v>
      </c>
      <c r="Y120" s="2">
        <v>16</v>
      </c>
      <c r="Z120" s="2">
        <v>17</v>
      </c>
      <c r="AA120" s="2">
        <v>18</v>
      </c>
      <c r="AB120" s="2">
        <v>19</v>
      </c>
    </row>
    <row r="121" spans="7:36" x14ac:dyDescent="0.2">
      <c r="G121" t="s">
        <v>19</v>
      </c>
      <c r="H121" t="s">
        <v>22</v>
      </c>
      <c r="I121" s="2">
        <f>ROW($D$10)+I120</f>
        <v>10</v>
      </c>
      <c r="J121" s="2">
        <f t="shared" ref="J121:AB121" si="12">ROW($D$10)+J120</f>
        <v>11</v>
      </c>
      <c r="K121" s="2">
        <f t="shared" si="12"/>
        <v>12</v>
      </c>
      <c r="L121" s="2">
        <f t="shared" si="12"/>
        <v>13</v>
      </c>
      <c r="M121" s="2">
        <f t="shared" si="12"/>
        <v>14</v>
      </c>
      <c r="N121" s="2">
        <f t="shared" si="12"/>
        <v>15</v>
      </c>
      <c r="O121" s="2">
        <f t="shared" si="12"/>
        <v>16</v>
      </c>
      <c r="P121" s="2">
        <f t="shared" si="12"/>
        <v>17</v>
      </c>
      <c r="Q121" s="2">
        <f t="shared" si="12"/>
        <v>18</v>
      </c>
      <c r="R121" s="2">
        <f t="shared" si="12"/>
        <v>19</v>
      </c>
      <c r="S121" s="2">
        <f t="shared" si="12"/>
        <v>20</v>
      </c>
      <c r="T121" s="2">
        <f t="shared" si="12"/>
        <v>21</v>
      </c>
      <c r="U121" s="2">
        <f t="shared" si="12"/>
        <v>22</v>
      </c>
      <c r="V121" s="2">
        <f t="shared" si="12"/>
        <v>23</v>
      </c>
      <c r="W121" s="2">
        <f t="shared" si="12"/>
        <v>24</v>
      </c>
      <c r="X121" s="2">
        <f t="shared" si="12"/>
        <v>25</v>
      </c>
      <c r="Y121" s="2">
        <f t="shared" si="12"/>
        <v>26</v>
      </c>
      <c r="Z121" s="2">
        <f t="shared" si="12"/>
        <v>27</v>
      </c>
      <c r="AA121" s="2">
        <f t="shared" si="12"/>
        <v>28</v>
      </c>
      <c r="AB121" s="2">
        <f t="shared" si="12"/>
        <v>29</v>
      </c>
      <c r="AD121" s="3" t="s">
        <v>29</v>
      </c>
      <c r="AF121" s="3" t="s">
        <v>13</v>
      </c>
      <c r="AG121" s="3"/>
      <c r="AH121" s="2" t="s">
        <v>31</v>
      </c>
      <c r="AJ121" s="2" t="s">
        <v>32</v>
      </c>
    </row>
    <row r="122" spans="7:36" x14ac:dyDescent="0.2">
      <c r="G122" s="2" cm="1">
        <f t="array" ref="G122:G141">_xlfn._xlws.FILTER(D10:D32,G10:G32)</f>
        <v>0</v>
      </c>
      <c r="H122" s="2">
        <f>ROW($D$10)+G122</f>
        <v>10</v>
      </c>
      <c r="I122" cm="1">
        <f t="array" ref="I122">SUMPRODUCT(--($I$88:$AD$88=TRUE), --(INDEX($I:$AD, $H122, 0) = INDEX($I:$AD, I$121, 0))) / COUNTIF($I$88:$AD$88,TRUE)</f>
        <v>1</v>
      </c>
      <c r="J122" cm="1">
        <f t="array" ref="J122">SUMPRODUCT(--($I$88:$AD$88=TRUE), --(INDEX($I:$AD, $H122, 0) = INDEX($I:$AD, J$121, 0))) / COUNTIF($I$88:$AD$88,TRUE)</f>
        <v>0.89473684210526316</v>
      </c>
      <c r="K122" cm="1">
        <f t="array" ref="K122">SUMPRODUCT(--($I$88:$AD$88=TRUE), --(INDEX($I:$AD, $H122, 0) = INDEX($I:$AD, K$121, 0))) / COUNTIF($I$88:$AD$88,TRUE)</f>
        <v>1</v>
      </c>
      <c r="L122" cm="1">
        <f t="array" ref="L122">SUMPRODUCT(--($I$88:$AD$88=TRUE), --(INDEX($I:$AD, $H122, 0) = INDEX($I:$AD, L$121, 0))) / COUNTIF($I$88:$AD$88,TRUE)</f>
        <v>1</v>
      </c>
      <c r="M122" cm="1">
        <f t="array" ref="M122">SUMPRODUCT(--($I$88:$AD$88=TRUE), --(INDEX($I:$AD, $H122, 0) = INDEX($I:$AD, M$121, 0))) / COUNTIF($I$88:$AD$88,TRUE)</f>
        <v>1</v>
      </c>
      <c r="N122" cm="1">
        <f t="array" ref="N122">SUMPRODUCT(--($I$88:$AD$88=TRUE), --(INDEX($I:$AD, $H122, 0) = INDEX($I:$AD, N$121, 0))) / COUNTIF($I$88:$AD$88,TRUE)</f>
        <v>0.89473684210526316</v>
      </c>
      <c r="O122" cm="1">
        <f t="array" ref="O122">SUMPRODUCT(--($I$88:$AD$88=TRUE), --(INDEX($I:$AD, $H122, 0) = INDEX($I:$AD, O$121, 0))) / COUNTIF($I$88:$AD$88,TRUE)</f>
        <v>0.84210526315789469</v>
      </c>
      <c r="P122" cm="1">
        <f t="array" ref="P122">SUMPRODUCT(--($I$88:$AD$88=TRUE), --(INDEX($I:$AD, $H122, 0) = INDEX($I:$AD, P$121, 0))) / COUNTIF($I$88:$AD$88,TRUE)</f>
        <v>0.84210526315789469</v>
      </c>
      <c r="Q122" cm="1">
        <f t="array" ref="Q122">SUMPRODUCT(--($I$88:$AD$88=TRUE), --(INDEX($I:$AD, $H122, 0) = INDEX($I:$AD, Q$121, 0))) / COUNTIF($I$88:$AD$88,TRUE)</f>
        <v>0.89473684210526316</v>
      </c>
      <c r="R122" cm="1">
        <f t="array" ref="R122">SUMPRODUCT(--($I$88:$AD$88=TRUE), --(INDEX($I:$AD, $H122, 0) = INDEX($I:$AD, R$121, 0))) / COUNTIF($I$88:$AD$88,TRUE)</f>
        <v>0.89473684210526316</v>
      </c>
      <c r="S122" cm="1">
        <f t="array" ref="S122">SUMPRODUCT(--($I$88:$AD$88=TRUE), --(INDEX($I:$AD, $H122, 0) = INDEX($I:$AD, S$121, 0))) / COUNTIF($I$88:$AD$88,TRUE)</f>
        <v>0.84210526315789469</v>
      </c>
      <c r="T122" cm="1">
        <f t="array" ref="T122">SUMPRODUCT(--($I$88:$AD$88=TRUE), --(INDEX($I:$AD, $H122, 0) = INDEX($I:$AD, T$121, 0))) / COUNTIF($I$88:$AD$88,TRUE)</f>
        <v>0.89473684210526316</v>
      </c>
      <c r="U122" cm="1">
        <f t="array" ref="U122">SUMPRODUCT(--($I$88:$AD$88=TRUE), --(INDEX($I:$AD, $H122, 0) = INDEX($I:$AD, U$121, 0))) / COUNTIF($I$88:$AD$88,TRUE)</f>
        <v>0.89473684210526316</v>
      </c>
      <c r="V122" cm="1">
        <f t="array" ref="V122">SUMPRODUCT(--($I$88:$AD$88=TRUE), --(INDEX($I:$AD, $H122, 0) = INDEX($I:$AD, V$121, 0))) / COUNTIF($I$88:$AD$88,TRUE)</f>
        <v>0.89473684210526316</v>
      </c>
      <c r="W122" cm="1">
        <f t="array" ref="W122">SUMPRODUCT(--($I$88:$AD$88=TRUE), --(INDEX($I:$AD, $H122, 0) = INDEX($I:$AD, W$121, 0))) / COUNTIF($I$88:$AD$88,TRUE)</f>
        <v>0.89473684210526316</v>
      </c>
      <c r="X122" cm="1">
        <f t="array" ref="X122">SUMPRODUCT(--($I$88:$AD$88=TRUE), --(INDEX($I:$AD, $H122, 0) = INDEX($I:$AD, X$121, 0))) / COUNTIF($I$88:$AD$88,TRUE)</f>
        <v>0.84210526315789469</v>
      </c>
      <c r="Y122" cm="1">
        <f t="array" ref="Y122">SUMPRODUCT(--($I$88:$AD$88=TRUE), --(INDEX($I:$AD, $H122, 0) = INDEX($I:$AD, Y$121, 0))) / COUNTIF($I$88:$AD$88,TRUE)</f>
        <v>0.84210526315789469</v>
      </c>
      <c r="Z122" cm="1">
        <f t="array" ref="Z122">SUMPRODUCT(--($I$88:$AD$88=TRUE), --(INDEX($I:$AD, $H122, 0) = INDEX($I:$AD, Z$121, 0))) / COUNTIF($I$88:$AD$88,TRUE)</f>
        <v>0.89473684210526316</v>
      </c>
      <c r="AA122" cm="1">
        <f t="array" ref="AA122">SUMPRODUCT(--($I$88:$AD$88=TRUE), --(INDEX($I:$AD, $H122, 0) = INDEX($I:$AD, AA$121, 0))) / COUNTIF($I$88:$AD$88,TRUE)</f>
        <v>0.84210526315789469</v>
      </c>
      <c r="AB122" cm="1">
        <f t="array" ref="AB122">SUMPRODUCT(--($I$88:$AD$88=TRUE), --(INDEX($I:$AD, $H122, 0) = INDEX($I:$AD, AB$121, 0))) / COUNTIF($I$88:$AD$88,TRUE)</f>
        <v>0.89473684210526316</v>
      </c>
      <c r="AD122">
        <f t="shared" ref="AD122:AD141" si="13">COUNTIF(I122:AB122,"&gt;="&amp;$B$4)</f>
        <v>4</v>
      </c>
      <c r="AF122" s="5">
        <f t="shared" ref="AF122:AF141" si="14">1/AD122</f>
        <v>0.25</v>
      </c>
      <c r="AH122" s="5" cm="1">
        <f t="array" ref="AH122:AH141">_xlfn._xlws.FILTER(D10:D32,G10:G32)</f>
        <v>0</v>
      </c>
      <c r="AJ122" s="5" cm="1">
        <f t="array" ref="AJ122:AJ140">TRANSPOSE(_xlfn._xlws.FILTER(I7:AD7,I88:AD88))</f>
        <v>0</v>
      </c>
    </row>
    <row r="123" spans="7:36" x14ac:dyDescent="0.2">
      <c r="G123" s="2">
        <v>1</v>
      </c>
      <c r="H123" s="2">
        <f t="shared" ref="H123:H141" si="15">ROW($D$10)+G123</f>
        <v>11</v>
      </c>
      <c r="I123" cm="1">
        <f t="array" ref="I123">SUMPRODUCT(--($I$88:$AD$88=TRUE), --(INDEX($I:$AD, $H123, 0) = INDEX($I:$AD, I$121, 0))) / COUNTIF($I$88:$AD$88,TRUE)</f>
        <v>0.89473684210526316</v>
      </c>
      <c r="J123" cm="1">
        <f t="array" ref="J123">SUMPRODUCT(--($I$88:$AD$88=TRUE), --(INDEX($I:$AD, $H123, 0) = INDEX($I:$AD, J$121, 0))) / COUNTIF($I$88:$AD$88,TRUE)</f>
        <v>1</v>
      </c>
      <c r="K123" cm="1">
        <f t="array" ref="K123">SUMPRODUCT(--($I$88:$AD$88=TRUE), --(INDEX($I:$AD, $H123, 0) = INDEX($I:$AD, K$121, 0))) / COUNTIF($I$88:$AD$88,TRUE)</f>
        <v>0.89473684210526316</v>
      </c>
      <c r="L123" cm="1">
        <f t="array" ref="L123">SUMPRODUCT(--($I$88:$AD$88=TRUE), --(INDEX($I:$AD, $H123, 0) = INDEX($I:$AD, L$121, 0))) / COUNTIF($I$88:$AD$88,TRUE)</f>
        <v>0.89473684210526316</v>
      </c>
      <c r="M123" cm="1">
        <f t="array" ref="M123">SUMPRODUCT(--($I$88:$AD$88=TRUE), --(INDEX($I:$AD, $H123, 0) = INDEX($I:$AD, M$121, 0))) / COUNTIF($I$88:$AD$88,TRUE)</f>
        <v>0.89473684210526316</v>
      </c>
      <c r="N123" cm="1">
        <f t="array" ref="N123">SUMPRODUCT(--($I$88:$AD$88=TRUE), --(INDEX($I:$AD, $H123, 0) = INDEX($I:$AD, N$121, 0))) / COUNTIF($I$88:$AD$88,TRUE)</f>
        <v>1</v>
      </c>
      <c r="O123" cm="1">
        <f t="array" ref="O123">SUMPRODUCT(--($I$88:$AD$88=TRUE), --(INDEX($I:$AD, $H123, 0) = INDEX($I:$AD, O$121, 0))) / COUNTIF($I$88:$AD$88,TRUE)</f>
        <v>0.84210526315789469</v>
      </c>
      <c r="P123" cm="1">
        <f t="array" ref="P123">SUMPRODUCT(--($I$88:$AD$88=TRUE), --(INDEX($I:$AD, $H123, 0) = INDEX($I:$AD, P$121, 0))) / COUNTIF($I$88:$AD$88,TRUE)</f>
        <v>0.84210526315789469</v>
      </c>
      <c r="Q123" cm="1">
        <f t="array" ref="Q123">SUMPRODUCT(--($I$88:$AD$88=TRUE), --(INDEX($I:$AD, $H123, 0) = INDEX($I:$AD, Q$121, 0))) / COUNTIF($I$88:$AD$88,TRUE)</f>
        <v>1</v>
      </c>
      <c r="R123" cm="1">
        <f t="array" ref="R123">SUMPRODUCT(--($I$88:$AD$88=TRUE), --(INDEX($I:$AD, $H123, 0) = INDEX($I:$AD, R$121, 0))) / COUNTIF($I$88:$AD$88,TRUE)</f>
        <v>1</v>
      </c>
      <c r="S123" cm="1">
        <f t="array" ref="S123">SUMPRODUCT(--($I$88:$AD$88=TRUE), --(INDEX($I:$AD, $H123, 0) = INDEX($I:$AD, S$121, 0))) / COUNTIF($I$88:$AD$88,TRUE)</f>
        <v>0.84210526315789469</v>
      </c>
      <c r="T123" cm="1">
        <f t="array" ref="T123">SUMPRODUCT(--($I$88:$AD$88=TRUE), --(INDEX($I:$AD, $H123, 0) = INDEX($I:$AD, T$121, 0))) / COUNTIF($I$88:$AD$88,TRUE)</f>
        <v>1</v>
      </c>
      <c r="U123" cm="1">
        <f t="array" ref="U123">SUMPRODUCT(--($I$88:$AD$88=TRUE), --(INDEX($I:$AD, $H123, 0) = INDEX($I:$AD, U$121, 0))) / COUNTIF($I$88:$AD$88,TRUE)</f>
        <v>1</v>
      </c>
      <c r="V123" cm="1">
        <f t="array" ref="V123">SUMPRODUCT(--($I$88:$AD$88=TRUE), --(INDEX($I:$AD, $H123, 0) = INDEX($I:$AD, V$121, 0))) / COUNTIF($I$88:$AD$88,TRUE)</f>
        <v>1</v>
      </c>
      <c r="W123" cm="1">
        <f t="array" ref="W123">SUMPRODUCT(--($I$88:$AD$88=TRUE), --(INDEX($I:$AD, $H123, 0) = INDEX($I:$AD, W$121, 0))) / COUNTIF($I$88:$AD$88,TRUE)</f>
        <v>1</v>
      </c>
      <c r="X123" cm="1">
        <f t="array" ref="X123">SUMPRODUCT(--($I$88:$AD$88=TRUE), --(INDEX($I:$AD, $H123, 0) = INDEX($I:$AD, X$121, 0))) / COUNTIF($I$88:$AD$88,TRUE)</f>
        <v>0.84210526315789469</v>
      </c>
      <c r="Y123" cm="1">
        <f t="array" ref="Y123">SUMPRODUCT(--($I$88:$AD$88=TRUE), --(INDEX($I:$AD, $H123, 0) = INDEX($I:$AD, Y$121, 0))) / COUNTIF($I$88:$AD$88,TRUE)</f>
        <v>0.84210526315789469</v>
      </c>
      <c r="Z123" cm="1">
        <f t="array" ref="Z123">SUMPRODUCT(--($I$88:$AD$88=TRUE), --(INDEX($I:$AD, $H123, 0) = INDEX($I:$AD, Z$121, 0))) / COUNTIF($I$88:$AD$88,TRUE)</f>
        <v>1</v>
      </c>
      <c r="AA123" cm="1">
        <f t="array" ref="AA123">SUMPRODUCT(--($I$88:$AD$88=TRUE), --(INDEX($I:$AD, $H123, 0) = INDEX($I:$AD, AA$121, 0))) / COUNTIF($I$88:$AD$88,TRUE)</f>
        <v>0.84210526315789469</v>
      </c>
      <c r="AB123" cm="1">
        <f t="array" ref="AB123">SUMPRODUCT(--($I$88:$AD$88=TRUE), --(INDEX($I:$AD, $H123, 0) = INDEX($I:$AD, AB$121, 0))) / COUNTIF($I$88:$AD$88,TRUE)</f>
        <v>1</v>
      </c>
      <c r="AD123">
        <f t="shared" si="13"/>
        <v>10</v>
      </c>
      <c r="AF123" s="5">
        <f t="shared" si="14"/>
        <v>0.1</v>
      </c>
      <c r="AH123" s="5">
        <v>1</v>
      </c>
      <c r="AJ123" s="5">
        <v>1</v>
      </c>
    </row>
    <row r="124" spans="7:36" x14ac:dyDescent="0.2">
      <c r="G124" s="2">
        <v>2</v>
      </c>
      <c r="H124" s="2">
        <f t="shared" si="15"/>
        <v>12</v>
      </c>
      <c r="I124" cm="1">
        <f t="array" ref="I124">SUMPRODUCT(--($I$88:$AD$88=TRUE), --(INDEX($I:$AD, $H124, 0) = INDEX($I:$AD, I$121, 0))) / COUNTIF($I$88:$AD$88,TRUE)</f>
        <v>1</v>
      </c>
      <c r="J124" cm="1">
        <f t="array" ref="J124">SUMPRODUCT(--($I$88:$AD$88=TRUE), --(INDEX($I:$AD, $H124, 0) = INDEX($I:$AD, J$121, 0))) / COUNTIF($I$88:$AD$88,TRUE)</f>
        <v>0.89473684210526316</v>
      </c>
      <c r="K124" cm="1">
        <f t="array" ref="K124">SUMPRODUCT(--($I$88:$AD$88=TRUE), --(INDEX($I:$AD, $H124, 0) = INDEX($I:$AD, K$121, 0))) / COUNTIF($I$88:$AD$88,TRUE)</f>
        <v>1</v>
      </c>
      <c r="L124" cm="1">
        <f t="array" ref="L124">SUMPRODUCT(--($I$88:$AD$88=TRUE), --(INDEX($I:$AD, $H124, 0) = INDEX($I:$AD, L$121, 0))) / COUNTIF($I$88:$AD$88,TRUE)</f>
        <v>1</v>
      </c>
      <c r="M124" cm="1">
        <f t="array" ref="M124">SUMPRODUCT(--($I$88:$AD$88=TRUE), --(INDEX($I:$AD, $H124, 0) = INDEX($I:$AD, M$121, 0))) / COUNTIF($I$88:$AD$88,TRUE)</f>
        <v>1</v>
      </c>
      <c r="N124" cm="1">
        <f t="array" ref="N124">SUMPRODUCT(--($I$88:$AD$88=TRUE), --(INDEX($I:$AD, $H124, 0) = INDEX($I:$AD, N$121, 0))) / COUNTIF($I$88:$AD$88,TRUE)</f>
        <v>0.89473684210526316</v>
      </c>
      <c r="O124" cm="1">
        <f t="array" ref="O124">SUMPRODUCT(--($I$88:$AD$88=TRUE), --(INDEX($I:$AD, $H124, 0) = INDEX($I:$AD, O$121, 0))) / COUNTIF($I$88:$AD$88,TRUE)</f>
        <v>0.84210526315789469</v>
      </c>
      <c r="P124" cm="1">
        <f t="array" ref="P124">SUMPRODUCT(--($I$88:$AD$88=TRUE), --(INDEX($I:$AD, $H124, 0) = INDEX($I:$AD, P$121, 0))) / COUNTIF($I$88:$AD$88,TRUE)</f>
        <v>0.84210526315789469</v>
      </c>
      <c r="Q124" cm="1">
        <f t="array" ref="Q124">SUMPRODUCT(--($I$88:$AD$88=TRUE), --(INDEX($I:$AD, $H124, 0) = INDEX($I:$AD, Q$121, 0))) / COUNTIF($I$88:$AD$88,TRUE)</f>
        <v>0.89473684210526316</v>
      </c>
      <c r="R124" cm="1">
        <f t="array" ref="R124">SUMPRODUCT(--($I$88:$AD$88=TRUE), --(INDEX($I:$AD, $H124, 0) = INDEX($I:$AD, R$121, 0))) / COUNTIF($I$88:$AD$88,TRUE)</f>
        <v>0.89473684210526316</v>
      </c>
      <c r="S124" cm="1">
        <f t="array" ref="S124">SUMPRODUCT(--($I$88:$AD$88=TRUE), --(INDEX($I:$AD, $H124, 0) = INDEX($I:$AD, S$121, 0))) / COUNTIF($I$88:$AD$88,TRUE)</f>
        <v>0.84210526315789469</v>
      </c>
      <c r="T124" cm="1">
        <f t="array" ref="T124">SUMPRODUCT(--($I$88:$AD$88=TRUE), --(INDEX($I:$AD, $H124, 0) = INDEX($I:$AD, T$121, 0))) / COUNTIF($I$88:$AD$88,TRUE)</f>
        <v>0.89473684210526316</v>
      </c>
      <c r="U124" cm="1">
        <f t="array" ref="U124">SUMPRODUCT(--($I$88:$AD$88=TRUE), --(INDEX($I:$AD, $H124, 0) = INDEX($I:$AD, U$121, 0))) / COUNTIF($I$88:$AD$88,TRUE)</f>
        <v>0.89473684210526316</v>
      </c>
      <c r="V124" cm="1">
        <f t="array" ref="V124">SUMPRODUCT(--($I$88:$AD$88=TRUE), --(INDEX($I:$AD, $H124, 0) = INDEX($I:$AD, V$121, 0))) / COUNTIF($I$88:$AD$88,TRUE)</f>
        <v>0.89473684210526316</v>
      </c>
      <c r="W124" cm="1">
        <f t="array" ref="W124">SUMPRODUCT(--($I$88:$AD$88=TRUE), --(INDEX($I:$AD, $H124, 0) = INDEX($I:$AD, W$121, 0))) / COUNTIF($I$88:$AD$88,TRUE)</f>
        <v>0.89473684210526316</v>
      </c>
      <c r="X124" cm="1">
        <f t="array" ref="X124">SUMPRODUCT(--($I$88:$AD$88=TRUE), --(INDEX($I:$AD, $H124, 0) = INDEX($I:$AD, X$121, 0))) / COUNTIF($I$88:$AD$88,TRUE)</f>
        <v>0.84210526315789469</v>
      </c>
      <c r="Y124" cm="1">
        <f t="array" ref="Y124">SUMPRODUCT(--($I$88:$AD$88=TRUE), --(INDEX($I:$AD, $H124, 0) = INDEX($I:$AD, Y$121, 0))) / COUNTIF($I$88:$AD$88,TRUE)</f>
        <v>0.84210526315789469</v>
      </c>
      <c r="Z124" cm="1">
        <f t="array" ref="Z124">SUMPRODUCT(--($I$88:$AD$88=TRUE), --(INDEX($I:$AD, $H124, 0) = INDEX($I:$AD, Z$121, 0))) / COUNTIF($I$88:$AD$88,TRUE)</f>
        <v>0.89473684210526316</v>
      </c>
      <c r="AA124" cm="1">
        <f t="array" ref="AA124">SUMPRODUCT(--($I$88:$AD$88=TRUE), --(INDEX($I:$AD, $H124, 0) = INDEX($I:$AD, AA$121, 0))) / COUNTIF($I$88:$AD$88,TRUE)</f>
        <v>0.84210526315789469</v>
      </c>
      <c r="AB124" cm="1">
        <f t="array" ref="AB124">SUMPRODUCT(--($I$88:$AD$88=TRUE), --(INDEX($I:$AD, $H124, 0) = INDEX($I:$AD, AB$121, 0))) / COUNTIF($I$88:$AD$88,TRUE)</f>
        <v>0.89473684210526316</v>
      </c>
      <c r="AD124">
        <f t="shared" si="13"/>
        <v>4</v>
      </c>
      <c r="AF124" s="5">
        <f t="shared" si="14"/>
        <v>0.25</v>
      </c>
      <c r="AH124" s="5">
        <v>2</v>
      </c>
      <c r="AJ124" s="5">
        <v>2</v>
      </c>
    </row>
    <row r="125" spans="7:36" x14ac:dyDescent="0.2">
      <c r="G125" s="2">
        <v>3</v>
      </c>
      <c r="H125" s="2">
        <f t="shared" si="15"/>
        <v>13</v>
      </c>
      <c r="I125" cm="1">
        <f t="array" ref="I125">SUMPRODUCT(--($I$88:$AD$88=TRUE), --(INDEX($I:$AD, $H125, 0) = INDEX($I:$AD, I$121, 0))) / COUNTIF($I$88:$AD$88,TRUE)</f>
        <v>1</v>
      </c>
      <c r="J125" cm="1">
        <f t="array" ref="J125">SUMPRODUCT(--($I$88:$AD$88=TRUE), --(INDEX($I:$AD, $H125, 0) = INDEX($I:$AD, J$121, 0))) / COUNTIF($I$88:$AD$88,TRUE)</f>
        <v>0.89473684210526316</v>
      </c>
      <c r="K125" cm="1">
        <f t="array" ref="K125">SUMPRODUCT(--($I$88:$AD$88=TRUE), --(INDEX($I:$AD, $H125, 0) = INDEX($I:$AD, K$121, 0))) / COUNTIF($I$88:$AD$88,TRUE)</f>
        <v>1</v>
      </c>
      <c r="L125" cm="1">
        <f t="array" ref="L125">SUMPRODUCT(--($I$88:$AD$88=TRUE), --(INDEX($I:$AD, $H125, 0) = INDEX($I:$AD, L$121, 0))) / COUNTIF($I$88:$AD$88,TRUE)</f>
        <v>1</v>
      </c>
      <c r="M125" cm="1">
        <f t="array" ref="M125">SUMPRODUCT(--($I$88:$AD$88=TRUE), --(INDEX($I:$AD, $H125, 0) = INDEX($I:$AD, M$121, 0))) / COUNTIF($I$88:$AD$88,TRUE)</f>
        <v>1</v>
      </c>
      <c r="N125" cm="1">
        <f t="array" ref="N125">SUMPRODUCT(--($I$88:$AD$88=TRUE), --(INDEX($I:$AD, $H125, 0) = INDEX($I:$AD, N$121, 0))) / COUNTIF($I$88:$AD$88,TRUE)</f>
        <v>0.89473684210526316</v>
      </c>
      <c r="O125" cm="1">
        <f t="array" ref="O125">SUMPRODUCT(--($I$88:$AD$88=TRUE), --(INDEX($I:$AD, $H125, 0) = INDEX($I:$AD, O$121, 0))) / COUNTIF($I$88:$AD$88,TRUE)</f>
        <v>0.84210526315789469</v>
      </c>
      <c r="P125" cm="1">
        <f t="array" ref="P125">SUMPRODUCT(--($I$88:$AD$88=TRUE), --(INDEX($I:$AD, $H125, 0) = INDEX($I:$AD, P$121, 0))) / COUNTIF($I$88:$AD$88,TRUE)</f>
        <v>0.84210526315789469</v>
      </c>
      <c r="Q125" cm="1">
        <f t="array" ref="Q125">SUMPRODUCT(--($I$88:$AD$88=TRUE), --(INDEX($I:$AD, $H125, 0) = INDEX($I:$AD, Q$121, 0))) / COUNTIF($I$88:$AD$88,TRUE)</f>
        <v>0.89473684210526316</v>
      </c>
      <c r="R125" cm="1">
        <f t="array" ref="R125">SUMPRODUCT(--($I$88:$AD$88=TRUE), --(INDEX($I:$AD, $H125, 0) = INDEX($I:$AD, R$121, 0))) / COUNTIF($I$88:$AD$88,TRUE)</f>
        <v>0.89473684210526316</v>
      </c>
      <c r="S125" cm="1">
        <f t="array" ref="S125">SUMPRODUCT(--($I$88:$AD$88=TRUE), --(INDEX($I:$AD, $H125, 0) = INDEX($I:$AD, S$121, 0))) / COUNTIF($I$88:$AD$88,TRUE)</f>
        <v>0.84210526315789469</v>
      </c>
      <c r="T125" cm="1">
        <f t="array" ref="T125">SUMPRODUCT(--($I$88:$AD$88=TRUE), --(INDEX($I:$AD, $H125, 0) = INDEX($I:$AD, T$121, 0))) / COUNTIF($I$88:$AD$88,TRUE)</f>
        <v>0.89473684210526316</v>
      </c>
      <c r="U125" cm="1">
        <f t="array" ref="U125">SUMPRODUCT(--($I$88:$AD$88=TRUE), --(INDEX($I:$AD, $H125, 0) = INDEX($I:$AD, U$121, 0))) / COUNTIF($I$88:$AD$88,TRUE)</f>
        <v>0.89473684210526316</v>
      </c>
      <c r="V125" cm="1">
        <f t="array" ref="V125">SUMPRODUCT(--($I$88:$AD$88=TRUE), --(INDEX($I:$AD, $H125, 0) = INDEX($I:$AD, V$121, 0))) / COUNTIF($I$88:$AD$88,TRUE)</f>
        <v>0.89473684210526316</v>
      </c>
      <c r="W125" cm="1">
        <f t="array" ref="W125">SUMPRODUCT(--($I$88:$AD$88=TRUE), --(INDEX($I:$AD, $H125, 0) = INDEX($I:$AD, W$121, 0))) / COUNTIF($I$88:$AD$88,TRUE)</f>
        <v>0.89473684210526316</v>
      </c>
      <c r="X125" cm="1">
        <f t="array" ref="X125">SUMPRODUCT(--($I$88:$AD$88=TRUE), --(INDEX($I:$AD, $H125, 0) = INDEX($I:$AD, X$121, 0))) / COUNTIF($I$88:$AD$88,TRUE)</f>
        <v>0.84210526315789469</v>
      </c>
      <c r="Y125" cm="1">
        <f t="array" ref="Y125">SUMPRODUCT(--($I$88:$AD$88=TRUE), --(INDEX($I:$AD, $H125, 0) = INDEX($I:$AD, Y$121, 0))) / COUNTIF($I$88:$AD$88,TRUE)</f>
        <v>0.84210526315789469</v>
      </c>
      <c r="Z125" cm="1">
        <f t="array" ref="Z125">SUMPRODUCT(--($I$88:$AD$88=TRUE), --(INDEX($I:$AD, $H125, 0) = INDEX($I:$AD, Z$121, 0))) / COUNTIF($I$88:$AD$88,TRUE)</f>
        <v>0.89473684210526316</v>
      </c>
      <c r="AA125" cm="1">
        <f t="array" ref="AA125">SUMPRODUCT(--($I$88:$AD$88=TRUE), --(INDEX($I:$AD, $H125, 0) = INDEX($I:$AD, AA$121, 0))) / COUNTIF($I$88:$AD$88,TRUE)</f>
        <v>0.84210526315789469</v>
      </c>
      <c r="AB125" cm="1">
        <f t="array" ref="AB125">SUMPRODUCT(--($I$88:$AD$88=TRUE), --(INDEX($I:$AD, $H125, 0) = INDEX($I:$AD, AB$121, 0))) / COUNTIF($I$88:$AD$88,TRUE)</f>
        <v>0.89473684210526316</v>
      </c>
      <c r="AD125">
        <f t="shared" si="13"/>
        <v>4</v>
      </c>
      <c r="AF125" s="5">
        <f t="shared" si="14"/>
        <v>0.25</v>
      </c>
      <c r="AH125" s="5">
        <v>3</v>
      </c>
      <c r="AJ125" s="5">
        <v>3</v>
      </c>
    </row>
    <row r="126" spans="7:36" x14ac:dyDescent="0.2">
      <c r="G126" s="2">
        <v>4</v>
      </c>
      <c r="H126" s="2">
        <f t="shared" si="15"/>
        <v>14</v>
      </c>
      <c r="I126" cm="1">
        <f t="array" ref="I126">SUMPRODUCT(--($I$88:$AD$88=TRUE), --(INDEX($I:$AD, $H126, 0) = INDEX($I:$AD, I$121, 0))) / COUNTIF($I$88:$AD$88,TRUE)</f>
        <v>1</v>
      </c>
      <c r="J126" cm="1">
        <f t="array" ref="J126">SUMPRODUCT(--($I$88:$AD$88=TRUE), --(INDEX($I:$AD, $H126, 0) = INDEX($I:$AD, J$121, 0))) / COUNTIF($I$88:$AD$88,TRUE)</f>
        <v>0.89473684210526316</v>
      </c>
      <c r="K126" cm="1">
        <f t="array" ref="K126">SUMPRODUCT(--($I$88:$AD$88=TRUE), --(INDEX($I:$AD, $H126, 0) = INDEX($I:$AD, K$121, 0))) / COUNTIF($I$88:$AD$88,TRUE)</f>
        <v>1</v>
      </c>
      <c r="L126" cm="1">
        <f t="array" ref="L126">SUMPRODUCT(--($I$88:$AD$88=TRUE), --(INDEX($I:$AD, $H126, 0) = INDEX($I:$AD, L$121, 0))) / COUNTIF($I$88:$AD$88,TRUE)</f>
        <v>1</v>
      </c>
      <c r="M126" cm="1">
        <f t="array" ref="M126">SUMPRODUCT(--($I$88:$AD$88=TRUE), --(INDEX($I:$AD, $H126, 0) = INDEX($I:$AD, M$121, 0))) / COUNTIF($I$88:$AD$88,TRUE)</f>
        <v>1</v>
      </c>
      <c r="N126" cm="1">
        <f t="array" ref="N126">SUMPRODUCT(--($I$88:$AD$88=TRUE), --(INDEX($I:$AD, $H126, 0) = INDEX($I:$AD, N$121, 0))) / COUNTIF($I$88:$AD$88,TRUE)</f>
        <v>0.89473684210526316</v>
      </c>
      <c r="O126" cm="1">
        <f t="array" ref="O126">SUMPRODUCT(--($I$88:$AD$88=TRUE), --(INDEX($I:$AD, $H126, 0) = INDEX($I:$AD, O$121, 0))) / COUNTIF($I$88:$AD$88,TRUE)</f>
        <v>0.84210526315789469</v>
      </c>
      <c r="P126" cm="1">
        <f t="array" ref="P126">SUMPRODUCT(--($I$88:$AD$88=TRUE), --(INDEX($I:$AD, $H126, 0) = INDEX($I:$AD, P$121, 0))) / COUNTIF($I$88:$AD$88,TRUE)</f>
        <v>0.84210526315789469</v>
      </c>
      <c r="Q126" cm="1">
        <f t="array" ref="Q126">SUMPRODUCT(--($I$88:$AD$88=TRUE), --(INDEX($I:$AD, $H126, 0) = INDEX($I:$AD, Q$121, 0))) / COUNTIF($I$88:$AD$88,TRUE)</f>
        <v>0.89473684210526316</v>
      </c>
      <c r="R126" cm="1">
        <f t="array" ref="R126">SUMPRODUCT(--($I$88:$AD$88=TRUE), --(INDEX($I:$AD, $H126, 0) = INDEX($I:$AD, R$121, 0))) / COUNTIF($I$88:$AD$88,TRUE)</f>
        <v>0.89473684210526316</v>
      </c>
      <c r="S126" cm="1">
        <f t="array" ref="S126">SUMPRODUCT(--($I$88:$AD$88=TRUE), --(INDEX($I:$AD, $H126, 0) = INDEX($I:$AD, S$121, 0))) / COUNTIF($I$88:$AD$88,TRUE)</f>
        <v>0.84210526315789469</v>
      </c>
      <c r="T126" cm="1">
        <f t="array" ref="T126">SUMPRODUCT(--($I$88:$AD$88=TRUE), --(INDEX($I:$AD, $H126, 0) = INDEX($I:$AD, T$121, 0))) / COUNTIF($I$88:$AD$88,TRUE)</f>
        <v>0.89473684210526316</v>
      </c>
      <c r="U126" cm="1">
        <f t="array" ref="U126">SUMPRODUCT(--($I$88:$AD$88=TRUE), --(INDEX($I:$AD, $H126, 0) = INDEX($I:$AD, U$121, 0))) / COUNTIF($I$88:$AD$88,TRUE)</f>
        <v>0.89473684210526316</v>
      </c>
      <c r="V126" cm="1">
        <f t="array" ref="V126">SUMPRODUCT(--($I$88:$AD$88=TRUE), --(INDEX($I:$AD, $H126, 0) = INDEX($I:$AD, V$121, 0))) / COUNTIF($I$88:$AD$88,TRUE)</f>
        <v>0.89473684210526316</v>
      </c>
      <c r="W126" cm="1">
        <f t="array" ref="W126">SUMPRODUCT(--($I$88:$AD$88=TRUE), --(INDEX($I:$AD, $H126, 0) = INDEX($I:$AD, W$121, 0))) / COUNTIF($I$88:$AD$88,TRUE)</f>
        <v>0.89473684210526316</v>
      </c>
      <c r="X126" cm="1">
        <f t="array" ref="X126">SUMPRODUCT(--($I$88:$AD$88=TRUE), --(INDEX($I:$AD, $H126, 0) = INDEX($I:$AD, X$121, 0))) / COUNTIF($I$88:$AD$88,TRUE)</f>
        <v>0.84210526315789469</v>
      </c>
      <c r="Y126" cm="1">
        <f t="array" ref="Y126">SUMPRODUCT(--($I$88:$AD$88=TRUE), --(INDEX($I:$AD, $H126, 0) = INDEX($I:$AD, Y$121, 0))) / COUNTIF($I$88:$AD$88,TRUE)</f>
        <v>0.84210526315789469</v>
      </c>
      <c r="Z126" cm="1">
        <f t="array" ref="Z126">SUMPRODUCT(--($I$88:$AD$88=TRUE), --(INDEX($I:$AD, $H126, 0) = INDEX($I:$AD, Z$121, 0))) / COUNTIF($I$88:$AD$88,TRUE)</f>
        <v>0.89473684210526316</v>
      </c>
      <c r="AA126" cm="1">
        <f t="array" ref="AA126">SUMPRODUCT(--($I$88:$AD$88=TRUE), --(INDEX($I:$AD, $H126, 0) = INDEX($I:$AD, AA$121, 0))) / COUNTIF($I$88:$AD$88,TRUE)</f>
        <v>0.84210526315789469</v>
      </c>
      <c r="AB126" cm="1">
        <f t="array" ref="AB126">SUMPRODUCT(--($I$88:$AD$88=TRUE), --(INDEX($I:$AD, $H126, 0) = INDEX($I:$AD, AB$121, 0))) / COUNTIF($I$88:$AD$88,TRUE)</f>
        <v>0.89473684210526316</v>
      </c>
      <c r="AD126">
        <f t="shared" si="13"/>
        <v>4</v>
      </c>
      <c r="AF126" s="5">
        <f t="shared" si="14"/>
        <v>0.25</v>
      </c>
      <c r="AH126" s="5">
        <v>4</v>
      </c>
      <c r="AJ126" s="5">
        <v>4</v>
      </c>
    </row>
    <row r="127" spans="7:36" x14ac:dyDescent="0.2">
      <c r="G127" s="2">
        <v>5</v>
      </c>
      <c r="H127" s="2">
        <f t="shared" si="15"/>
        <v>15</v>
      </c>
      <c r="I127" cm="1">
        <f t="array" ref="I127">SUMPRODUCT(--($I$88:$AD$88=TRUE), --(INDEX($I:$AD, $H127, 0) = INDEX($I:$AD, I$121, 0))) / COUNTIF($I$88:$AD$88,TRUE)</f>
        <v>0.89473684210526316</v>
      </c>
      <c r="J127" cm="1">
        <f t="array" ref="J127">SUMPRODUCT(--($I$88:$AD$88=TRUE), --(INDEX($I:$AD, $H127, 0) = INDEX($I:$AD, J$121, 0))) / COUNTIF($I$88:$AD$88,TRUE)</f>
        <v>1</v>
      </c>
      <c r="K127" cm="1">
        <f t="array" ref="K127">SUMPRODUCT(--($I$88:$AD$88=TRUE), --(INDEX($I:$AD, $H127, 0) = INDEX($I:$AD, K$121, 0))) / COUNTIF($I$88:$AD$88,TRUE)</f>
        <v>0.89473684210526316</v>
      </c>
      <c r="L127" cm="1">
        <f t="array" ref="L127">SUMPRODUCT(--($I$88:$AD$88=TRUE), --(INDEX($I:$AD, $H127, 0) = INDEX($I:$AD, L$121, 0))) / COUNTIF($I$88:$AD$88,TRUE)</f>
        <v>0.89473684210526316</v>
      </c>
      <c r="M127" cm="1">
        <f t="array" ref="M127">SUMPRODUCT(--($I$88:$AD$88=TRUE), --(INDEX($I:$AD, $H127, 0) = INDEX($I:$AD, M$121, 0))) / COUNTIF($I$88:$AD$88,TRUE)</f>
        <v>0.89473684210526316</v>
      </c>
      <c r="N127" cm="1">
        <f t="array" ref="N127">SUMPRODUCT(--($I$88:$AD$88=TRUE), --(INDEX($I:$AD, $H127, 0) = INDEX($I:$AD, N$121, 0))) / COUNTIF($I$88:$AD$88,TRUE)</f>
        <v>1</v>
      </c>
      <c r="O127" cm="1">
        <f t="array" ref="O127">SUMPRODUCT(--($I$88:$AD$88=TRUE), --(INDEX($I:$AD, $H127, 0) = INDEX($I:$AD, O$121, 0))) / COUNTIF($I$88:$AD$88,TRUE)</f>
        <v>0.84210526315789469</v>
      </c>
      <c r="P127" cm="1">
        <f t="array" ref="P127">SUMPRODUCT(--($I$88:$AD$88=TRUE), --(INDEX($I:$AD, $H127, 0) = INDEX($I:$AD, P$121, 0))) / COUNTIF($I$88:$AD$88,TRUE)</f>
        <v>0.84210526315789469</v>
      </c>
      <c r="Q127" cm="1">
        <f t="array" ref="Q127">SUMPRODUCT(--($I$88:$AD$88=TRUE), --(INDEX($I:$AD, $H127, 0) = INDEX($I:$AD, Q$121, 0))) / COUNTIF($I$88:$AD$88,TRUE)</f>
        <v>1</v>
      </c>
      <c r="R127" cm="1">
        <f t="array" ref="R127">SUMPRODUCT(--($I$88:$AD$88=TRUE), --(INDEX($I:$AD, $H127, 0) = INDEX($I:$AD, R$121, 0))) / COUNTIF($I$88:$AD$88,TRUE)</f>
        <v>1</v>
      </c>
      <c r="S127" cm="1">
        <f t="array" ref="S127">SUMPRODUCT(--($I$88:$AD$88=TRUE), --(INDEX($I:$AD, $H127, 0) = INDEX($I:$AD, S$121, 0))) / COUNTIF($I$88:$AD$88,TRUE)</f>
        <v>0.84210526315789469</v>
      </c>
      <c r="T127" cm="1">
        <f t="array" ref="T127">SUMPRODUCT(--($I$88:$AD$88=TRUE), --(INDEX($I:$AD, $H127, 0) = INDEX($I:$AD, T$121, 0))) / COUNTIF($I$88:$AD$88,TRUE)</f>
        <v>1</v>
      </c>
      <c r="U127" cm="1">
        <f t="array" ref="U127">SUMPRODUCT(--($I$88:$AD$88=TRUE), --(INDEX($I:$AD, $H127, 0) = INDEX($I:$AD, U$121, 0))) / COUNTIF($I$88:$AD$88,TRUE)</f>
        <v>1</v>
      </c>
      <c r="V127" cm="1">
        <f t="array" ref="V127">SUMPRODUCT(--($I$88:$AD$88=TRUE), --(INDEX($I:$AD, $H127, 0) = INDEX($I:$AD, V$121, 0))) / COUNTIF($I$88:$AD$88,TRUE)</f>
        <v>1</v>
      </c>
      <c r="W127" cm="1">
        <f t="array" ref="W127">SUMPRODUCT(--($I$88:$AD$88=TRUE), --(INDEX($I:$AD, $H127, 0) = INDEX($I:$AD, W$121, 0))) / COUNTIF($I$88:$AD$88,TRUE)</f>
        <v>1</v>
      </c>
      <c r="X127" cm="1">
        <f t="array" ref="X127">SUMPRODUCT(--($I$88:$AD$88=TRUE), --(INDEX($I:$AD, $H127, 0) = INDEX($I:$AD, X$121, 0))) / COUNTIF($I$88:$AD$88,TRUE)</f>
        <v>0.84210526315789469</v>
      </c>
      <c r="Y127" cm="1">
        <f t="array" ref="Y127">SUMPRODUCT(--($I$88:$AD$88=TRUE), --(INDEX($I:$AD, $H127, 0) = INDEX($I:$AD, Y$121, 0))) / COUNTIF($I$88:$AD$88,TRUE)</f>
        <v>0.84210526315789469</v>
      </c>
      <c r="Z127" cm="1">
        <f t="array" ref="Z127">SUMPRODUCT(--($I$88:$AD$88=TRUE), --(INDEX($I:$AD, $H127, 0) = INDEX($I:$AD, Z$121, 0))) / COUNTIF($I$88:$AD$88,TRUE)</f>
        <v>1</v>
      </c>
      <c r="AA127" cm="1">
        <f t="array" ref="AA127">SUMPRODUCT(--($I$88:$AD$88=TRUE), --(INDEX($I:$AD, $H127, 0) = INDEX($I:$AD, AA$121, 0))) / COUNTIF($I$88:$AD$88,TRUE)</f>
        <v>0.84210526315789469</v>
      </c>
      <c r="AB127" cm="1">
        <f t="array" ref="AB127">SUMPRODUCT(--($I$88:$AD$88=TRUE), --(INDEX($I:$AD, $H127, 0) = INDEX($I:$AD, AB$121, 0))) / COUNTIF($I$88:$AD$88,TRUE)</f>
        <v>1</v>
      </c>
      <c r="AD127">
        <f t="shared" si="13"/>
        <v>10</v>
      </c>
      <c r="AF127" s="5">
        <f t="shared" si="14"/>
        <v>0.1</v>
      </c>
      <c r="AH127" s="5">
        <v>5</v>
      </c>
      <c r="AJ127" s="5">
        <v>5</v>
      </c>
    </row>
    <row r="128" spans="7:36" x14ac:dyDescent="0.2">
      <c r="G128" s="2">
        <v>6</v>
      </c>
      <c r="H128" s="2">
        <f t="shared" si="15"/>
        <v>16</v>
      </c>
      <c r="I128" cm="1">
        <f t="array" ref="I128">SUMPRODUCT(--($I$88:$AD$88=TRUE), --(INDEX($I:$AD, $H128, 0) = INDEX($I:$AD, I$121, 0))) / COUNTIF($I$88:$AD$88,TRUE)</f>
        <v>0.84210526315789469</v>
      </c>
      <c r="J128" cm="1">
        <f t="array" ref="J128">SUMPRODUCT(--($I$88:$AD$88=TRUE), --(INDEX($I:$AD, $H128, 0) = INDEX($I:$AD, J$121, 0))) / COUNTIF($I$88:$AD$88,TRUE)</f>
        <v>0.84210526315789469</v>
      </c>
      <c r="K128" cm="1">
        <f t="array" ref="K128">SUMPRODUCT(--($I$88:$AD$88=TRUE), --(INDEX($I:$AD, $H128, 0) = INDEX($I:$AD, K$121, 0))) / COUNTIF($I$88:$AD$88,TRUE)</f>
        <v>0.84210526315789469</v>
      </c>
      <c r="L128" cm="1">
        <f t="array" ref="L128">SUMPRODUCT(--($I$88:$AD$88=TRUE), --(INDEX($I:$AD, $H128, 0) = INDEX($I:$AD, L$121, 0))) / COUNTIF($I$88:$AD$88,TRUE)</f>
        <v>0.84210526315789469</v>
      </c>
      <c r="M128" cm="1">
        <f t="array" ref="M128">SUMPRODUCT(--($I$88:$AD$88=TRUE), --(INDEX($I:$AD, $H128, 0) = INDEX($I:$AD, M$121, 0))) / COUNTIF($I$88:$AD$88,TRUE)</f>
        <v>0.84210526315789469</v>
      </c>
      <c r="N128" cm="1">
        <f t="array" ref="N128">SUMPRODUCT(--($I$88:$AD$88=TRUE), --(INDEX($I:$AD, $H128, 0) = INDEX($I:$AD, N$121, 0))) / COUNTIF($I$88:$AD$88,TRUE)</f>
        <v>0.84210526315789469</v>
      </c>
      <c r="O128" cm="1">
        <f t="array" ref="O128">SUMPRODUCT(--($I$88:$AD$88=TRUE), --(INDEX($I:$AD, $H128, 0) = INDEX($I:$AD, O$121, 0))) / COUNTIF($I$88:$AD$88,TRUE)</f>
        <v>1</v>
      </c>
      <c r="P128" cm="1">
        <f t="array" ref="P128">SUMPRODUCT(--($I$88:$AD$88=TRUE), --(INDEX($I:$AD, $H128, 0) = INDEX($I:$AD, P$121, 0))) / COUNTIF($I$88:$AD$88,TRUE)</f>
        <v>1</v>
      </c>
      <c r="Q128" cm="1">
        <f t="array" ref="Q128">SUMPRODUCT(--($I$88:$AD$88=TRUE), --(INDEX($I:$AD, $H128, 0) = INDEX($I:$AD, Q$121, 0))) / COUNTIF($I$88:$AD$88,TRUE)</f>
        <v>0.84210526315789469</v>
      </c>
      <c r="R128" cm="1">
        <f t="array" ref="R128">SUMPRODUCT(--($I$88:$AD$88=TRUE), --(INDEX($I:$AD, $H128, 0) = INDEX($I:$AD, R$121, 0))) / COUNTIF($I$88:$AD$88,TRUE)</f>
        <v>0.84210526315789469</v>
      </c>
      <c r="S128" cm="1">
        <f t="array" ref="S128">SUMPRODUCT(--($I$88:$AD$88=TRUE), --(INDEX($I:$AD, $H128, 0) = INDEX($I:$AD, S$121, 0))) / COUNTIF($I$88:$AD$88,TRUE)</f>
        <v>0.94736842105263153</v>
      </c>
      <c r="T128" cm="1">
        <f t="array" ref="T128">SUMPRODUCT(--($I$88:$AD$88=TRUE), --(INDEX($I:$AD, $H128, 0) = INDEX($I:$AD, T$121, 0))) / COUNTIF($I$88:$AD$88,TRUE)</f>
        <v>0.84210526315789469</v>
      </c>
      <c r="U128" cm="1">
        <f t="array" ref="U128">SUMPRODUCT(--($I$88:$AD$88=TRUE), --(INDEX($I:$AD, $H128, 0) = INDEX($I:$AD, U$121, 0))) / COUNTIF($I$88:$AD$88,TRUE)</f>
        <v>0.84210526315789469</v>
      </c>
      <c r="V128" cm="1">
        <f t="array" ref="V128">SUMPRODUCT(--($I$88:$AD$88=TRUE), --(INDEX($I:$AD, $H128, 0) = INDEX($I:$AD, V$121, 0))) / COUNTIF($I$88:$AD$88,TRUE)</f>
        <v>0.84210526315789469</v>
      </c>
      <c r="W128" cm="1">
        <f t="array" ref="W128">SUMPRODUCT(--($I$88:$AD$88=TRUE), --(INDEX($I:$AD, $H128, 0) = INDEX($I:$AD, W$121, 0))) / COUNTIF($I$88:$AD$88,TRUE)</f>
        <v>0.84210526315789469</v>
      </c>
      <c r="X128" cm="1">
        <f t="array" ref="X128">SUMPRODUCT(--($I$88:$AD$88=TRUE), --(INDEX($I:$AD, $H128, 0) = INDEX($I:$AD, X$121, 0))) / COUNTIF($I$88:$AD$88,TRUE)</f>
        <v>1</v>
      </c>
      <c r="Y128" cm="1">
        <f t="array" ref="Y128">SUMPRODUCT(--($I$88:$AD$88=TRUE), --(INDEX($I:$AD, $H128, 0) = INDEX($I:$AD, Y$121, 0))) / COUNTIF($I$88:$AD$88,TRUE)</f>
        <v>1</v>
      </c>
      <c r="Z128" cm="1">
        <f t="array" ref="Z128">SUMPRODUCT(--($I$88:$AD$88=TRUE), --(INDEX($I:$AD, $H128, 0) = INDEX($I:$AD, Z$121, 0))) / COUNTIF($I$88:$AD$88,TRUE)</f>
        <v>0.84210526315789469</v>
      </c>
      <c r="AA128" cm="1">
        <f t="array" ref="AA128">SUMPRODUCT(--($I$88:$AD$88=TRUE), --(INDEX($I:$AD, $H128, 0) = INDEX($I:$AD, AA$121, 0))) / COUNTIF($I$88:$AD$88,TRUE)</f>
        <v>1</v>
      </c>
      <c r="AB128" cm="1">
        <f t="array" ref="AB128">SUMPRODUCT(--($I$88:$AD$88=TRUE), --(INDEX($I:$AD, $H128, 0) = INDEX($I:$AD, AB$121, 0))) / COUNTIF($I$88:$AD$88,TRUE)</f>
        <v>0.84210526315789469</v>
      </c>
      <c r="AD128">
        <f t="shared" si="13"/>
        <v>5</v>
      </c>
      <c r="AF128" s="5">
        <f t="shared" si="14"/>
        <v>0.2</v>
      </c>
      <c r="AH128" s="5">
        <v>6</v>
      </c>
      <c r="AJ128" s="5">
        <v>6</v>
      </c>
    </row>
    <row r="129" spans="7:36" x14ac:dyDescent="0.2">
      <c r="G129" s="2">
        <v>7</v>
      </c>
      <c r="H129" s="2">
        <f t="shared" si="15"/>
        <v>17</v>
      </c>
      <c r="I129" cm="1">
        <f t="array" ref="I129">SUMPRODUCT(--($I$88:$AD$88=TRUE), --(INDEX($I:$AD, $H129, 0) = INDEX($I:$AD, I$121, 0))) / COUNTIF($I$88:$AD$88,TRUE)</f>
        <v>0.84210526315789469</v>
      </c>
      <c r="J129" cm="1">
        <f t="array" ref="J129">SUMPRODUCT(--($I$88:$AD$88=TRUE), --(INDEX($I:$AD, $H129, 0) = INDEX($I:$AD, J$121, 0))) / COUNTIF($I$88:$AD$88,TRUE)</f>
        <v>0.84210526315789469</v>
      </c>
      <c r="K129" cm="1">
        <f t="array" ref="K129">SUMPRODUCT(--($I$88:$AD$88=TRUE), --(INDEX($I:$AD, $H129, 0) = INDEX($I:$AD, K$121, 0))) / COUNTIF($I$88:$AD$88,TRUE)</f>
        <v>0.84210526315789469</v>
      </c>
      <c r="L129" cm="1">
        <f t="array" ref="L129">SUMPRODUCT(--($I$88:$AD$88=TRUE), --(INDEX($I:$AD, $H129, 0) = INDEX($I:$AD, L$121, 0))) / COUNTIF($I$88:$AD$88,TRUE)</f>
        <v>0.84210526315789469</v>
      </c>
      <c r="M129" cm="1">
        <f t="array" ref="M129">SUMPRODUCT(--($I$88:$AD$88=TRUE), --(INDEX($I:$AD, $H129, 0) = INDEX($I:$AD, M$121, 0))) / COUNTIF($I$88:$AD$88,TRUE)</f>
        <v>0.84210526315789469</v>
      </c>
      <c r="N129" cm="1">
        <f t="array" ref="N129">SUMPRODUCT(--($I$88:$AD$88=TRUE), --(INDEX($I:$AD, $H129, 0) = INDEX($I:$AD, N$121, 0))) / COUNTIF($I$88:$AD$88,TRUE)</f>
        <v>0.84210526315789469</v>
      </c>
      <c r="O129" cm="1">
        <f t="array" ref="O129">SUMPRODUCT(--($I$88:$AD$88=TRUE), --(INDEX($I:$AD, $H129, 0) = INDEX($I:$AD, O$121, 0))) / COUNTIF($I$88:$AD$88,TRUE)</f>
        <v>1</v>
      </c>
      <c r="P129" cm="1">
        <f t="array" ref="P129">SUMPRODUCT(--($I$88:$AD$88=TRUE), --(INDEX($I:$AD, $H129, 0) = INDEX($I:$AD, P$121, 0))) / COUNTIF($I$88:$AD$88,TRUE)</f>
        <v>1</v>
      </c>
      <c r="Q129" cm="1">
        <f t="array" ref="Q129">SUMPRODUCT(--($I$88:$AD$88=TRUE), --(INDEX($I:$AD, $H129, 0) = INDEX($I:$AD, Q$121, 0))) / COUNTIF($I$88:$AD$88,TRUE)</f>
        <v>0.84210526315789469</v>
      </c>
      <c r="R129" cm="1">
        <f t="array" ref="R129">SUMPRODUCT(--($I$88:$AD$88=TRUE), --(INDEX($I:$AD, $H129, 0) = INDEX($I:$AD, R$121, 0))) / COUNTIF($I$88:$AD$88,TRUE)</f>
        <v>0.84210526315789469</v>
      </c>
      <c r="S129" cm="1">
        <f t="array" ref="S129">SUMPRODUCT(--($I$88:$AD$88=TRUE), --(INDEX($I:$AD, $H129, 0) = INDEX($I:$AD, S$121, 0))) / COUNTIF($I$88:$AD$88,TRUE)</f>
        <v>0.94736842105263153</v>
      </c>
      <c r="T129" cm="1">
        <f t="array" ref="T129">SUMPRODUCT(--($I$88:$AD$88=TRUE), --(INDEX($I:$AD, $H129, 0) = INDEX($I:$AD, T$121, 0))) / COUNTIF($I$88:$AD$88,TRUE)</f>
        <v>0.84210526315789469</v>
      </c>
      <c r="U129" cm="1">
        <f t="array" ref="U129">SUMPRODUCT(--($I$88:$AD$88=TRUE), --(INDEX($I:$AD, $H129, 0) = INDEX($I:$AD, U$121, 0))) / COUNTIF($I$88:$AD$88,TRUE)</f>
        <v>0.84210526315789469</v>
      </c>
      <c r="V129" cm="1">
        <f t="array" ref="V129">SUMPRODUCT(--($I$88:$AD$88=TRUE), --(INDEX($I:$AD, $H129, 0) = INDEX($I:$AD, V$121, 0))) / COUNTIF($I$88:$AD$88,TRUE)</f>
        <v>0.84210526315789469</v>
      </c>
      <c r="W129" cm="1">
        <f t="array" ref="W129">SUMPRODUCT(--($I$88:$AD$88=TRUE), --(INDEX($I:$AD, $H129, 0) = INDEX($I:$AD, W$121, 0))) / COUNTIF($I$88:$AD$88,TRUE)</f>
        <v>0.84210526315789469</v>
      </c>
      <c r="X129" cm="1">
        <f t="array" ref="X129">SUMPRODUCT(--($I$88:$AD$88=TRUE), --(INDEX($I:$AD, $H129, 0) = INDEX($I:$AD, X$121, 0))) / COUNTIF($I$88:$AD$88,TRUE)</f>
        <v>1</v>
      </c>
      <c r="Y129" cm="1">
        <f t="array" ref="Y129">SUMPRODUCT(--($I$88:$AD$88=TRUE), --(INDEX($I:$AD, $H129, 0) = INDEX($I:$AD, Y$121, 0))) / COUNTIF($I$88:$AD$88,TRUE)</f>
        <v>1</v>
      </c>
      <c r="Z129" cm="1">
        <f t="array" ref="Z129">SUMPRODUCT(--($I$88:$AD$88=TRUE), --(INDEX($I:$AD, $H129, 0) = INDEX($I:$AD, Z$121, 0))) / COUNTIF($I$88:$AD$88,TRUE)</f>
        <v>0.84210526315789469</v>
      </c>
      <c r="AA129" cm="1">
        <f t="array" ref="AA129">SUMPRODUCT(--($I$88:$AD$88=TRUE), --(INDEX($I:$AD, $H129, 0) = INDEX($I:$AD, AA$121, 0))) / COUNTIF($I$88:$AD$88,TRUE)</f>
        <v>1</v>
      </c>
      <c r="AB129" cm="1">
        <f t="array" ref="AB129">SUMPRODUCT(--($I$88:$AD$88=TRUE), --(INDEX($I:$AD, $H129, 0) = INDEX($I:$AD, AB$121, 0))) / COUNTIF($I$88:$AD$88,TRUE)</f>
        <v>0.84210526315789469</v>
      </c>
      <c r="AD129">
        <f t="shared" si="13"/>
        <v>5</v>
      </c>
      <c r="AF129" s="5">
        <f t="shared" si="14"/>
        <v>0.2</v>
      </c>
      <c r="AH129" s="5">
        <v>7</v>
      </c>
      <c r="AJ129" s="5">
        <v>7</v>
      </c>
    </row>
    <row r="130" spans="7:36" x14ac:dyDescent="0.2">
      <c r="G130" s="2">
        <v>8</v>
      </c>
      <c r="H130" s="2">
        <f t="shared" si="15"/>
        <v>18</v>
      </c>
      <c r="I130" cm="1">
        <f t="array" ref="I130">SUMPRODUCT(--($I$88:$AD$88=TRUE), --(INDEX($I:$AD, $H130, 0) = INDEX($I:$AD, I$121, 0))) / COUNTIF($I$88:$AD$88,TRUE)</f>
        <v>0.89473684210526316</v>
      </c>
      <c r="J130" cm="1">
        <f t="array" ref="J130">SUMPRODUCT(--($I$88:$AD$88=TRUE), --(INDEX($I:$AD, $H130, 0) = INDEX($I:$AD, J$121, 0))) / COUNTIF($I$88:$AD$88,TRUE)</f>
        <v>1</v>
      </c>
      <c r="K130" cm="1">
        <f t="array" ref="K130">SUMPRODUCT(--($I$88:$AD$88=TRUE), --(INDEX($I:$AD, $H130, 0) = INDEX($I:$AD, K$121, 0))) / COUNTIF($I$88:$AD$88,TRUE)</f>
        <v>0.89473684210526316</v>
      </c>
      <c r="L130" cm="1">
        <f t="array" ref="L130">SUMPRODUCT(--($I$88:$AD$88=TRUE), --(INDEX($I:$AD, $H130, 0) = INDEX($I:$AD, L$121, 0))) / COUNTIF($I$88:$AD$88,TRUE)</f>
        <v>0.89473684210526316</v>
      </c>
      <c r="M130" cm="1">
        <f t="array" ref="M130">SUMPRODUCT(--($I$88:$AD$88=TRUE), --(INDEX($I:$AD, $H130, 0) = INDEX($I:$AD, M$121, 0))) / COUNTIF($I$88:$AD$88,TRUE)</f>
        <v>0.89473684210526316</v>
      </c>
      <c r="N130" cm="1">
        <f t="array" ref="N130">SUMPRODUCT(--($I$88:$AD$88=TRUE), --(INDEX($I:$AD, $H130, 0) = INDEX($I:$AD, N$121, 0))) / COUNTIF($I$88:$AD$88,TRUE)</f>
        <v>1</v>
      </c>
      <c r="O130" cm="1">
        <f t="array" ref="O130">SUMPRODUCT(--($I$88:$AD$88=TRUE), --(INDEX($I:$AD, $H130, 0) = INDEX($I:$AD, O$121, 0))) / COUNTIF($I$88:$AD$88,TRUE)</f>
        <v>0.84210526315789469</v>
      </c>
      <c r="P130" cm="1">
        <f t="array" ref="P130">SUMPRODUCT(--($I$88:$AD$88=TRUE), --(INDEX($I:$AD, $H130, 0) = INDEX($I:$AD, P$121, 0))) / COUNTIF($I$88:$AD$88,TRUE)</f>
        <v>0.84210526315789469</v>
      </c>
      <c r="Q130" cm="1">
        <f t="array" ref="Q130">SUMPRODUCT(--($I$88:$AD$88=TRUE), --(INDEX($I:$AD, $H130, 0) = INDEX($I:$AD, Q$121, 0))) / COUNTIF($I$88:$AD$88,TRUE)</f>
        <v>1</v>
      </c>
      <c r="R130" cm="1">
        <f t="array" ref="R130">SUMPRODUCT(--($I$88:$AD$88=TRUE), --(INDEX($I:$AD, $H130, 0) = INDEX($I:$AD, R$121, 0))) / COUNTIF($I$88:$AD$88,TRUE)</f>
        <v>1</v>
      </c>
      <c r="S130" cm="1">
        <f t="array" ref="S130">SUMPRODUCT(--($I$88:$AD$88=TRUE), --(INDEX($I:$AD, $H130, 0) = INDEX($I:$AD, S$121, 0))) / COUNTIF($I$88:$AD$88,TRUE)</f>
        <v>0.84210526315789469</v>
      </c>
      <c r="T130" cm="1">
        <f t="array" ref="T130">SUMPRODUCT(--($I$88:$AD$88=TRUE), --(INDEX($I:$AD, $H130, 0) = INDEX($I:$AD, T$121, 0))) / COUNTIF($I$88:$AD$88,TRUE)</f>
        <v>1</v>
      </c>
      <c r="U130" cm="1">
        <f t="array" ref="U130">SUMPRODUCT(--($I$88:$AD$88=TRUE), --(INDEX($I:$AD, $H130, 0) = INDEX($I:$AD, U$121, 0))) / COUNTIF($I$88:$AD$88,TRUE)</f>
        <v>1</v>
      </c>
      <c r="V130" cm="1">
        <f t="array" ref="V130">SUMPRODUCT(--($I$88:$AD$88=TRUE), --(INDEX($I:$AD, $H130, 0) = INDEX($I:$AD, V$121, 0))) / COUNTIF($I$88:$AD$88,TRUE)</f>
        <v>1</v>
      </c>
      <c r="W130" cm="1">
        <f t="array" ref="W130">SUMPRODUCT(--($I$88:$AD$88=TRUE), --(INDEX($I:$AD, $H130, 0) = INDEX($I:$AD, W$121, 0))) / COUNTIF($I$88:$AD$88,TRUE)</f>
        <v>1</v>
      </c>
      <c r="X130" cm="1">
        <f t="array" ref="X130">SUMPRODUCT(--($I$88:$AD$88=TRUE), --(INDEX($I:$AD, $H130, 0) = INDEX($I:$AD, X$121, 0))) / COUNTIF($I$88:$AD$88,TRUE)</f>
        <v>0.84210526315789469</v>
      </c>
      <c r="Y130" cm="1">
        <f t="array" ref="Y130">SUMPRODUCT(--($I$88:$AD$88=TRUE), --(INDEX($I:$AD, $H130, 0) = INDEX($I:$AD, Y$121, 0))) / COUNTIF($I$88:$AD$88,TRUE)</f>
        <v>0.84210526315789469</v>
      </c>
      <c r="Z130" cm="1">
        <f t="array" ref="Z130">SUMPRODUCT(--($I$88:$AD$88=TRUE), --(INDEX($I:$AD, $H130, 0) = INDEX($I:$AD, Z$121, 0))) / COUNTIF($I$88:$AD$88,TRUE)</f>
        <v>1</v>
      </c>
      <c r="AA130" cm="1">
        <f t="array" ref="AA130">SUMPRODUCT(--($I$88:$AD$88=TRUE), --(INDEX($I:$AD, $H130, 0) = INDEX($I:$AD, AA$121, 0))) / COUNTIF($I$88:$AD$88,TRUE)</f>
        <v>0.84210526315789469</v>
      </c>
      <c r="AB130" cm="1">
        <f t="array" ref="AB130">SUMPRODUCT(--($I$88:$AD$88=TRUE), --(INDEX($I:$AD, $H130, 0) = INDEX($I:$AD, AB$121, 0))) / COUNTIF($I$88:$AD$88,TRUE)</f>
        <v>1</v>
      </c>
      <c r="AD130">
        <f t="shared" si="13"/>
        <v>10</v>
      </c>
      <c r="AF130" s="5">
        <f t="shared" si="14"/>
        <v>0.1</v>
      </c>
      <c r="AH130" s="5">
        <v>8</v>
      </c>
      <c r="AJ130" s="5">
        <v>8</v>
      </c>
    </row>
    <row r="131" spans="7:36" x14ac:dyDescent="0.2">
      <c r="G131" s="2">
        <v>9</v>
      </c>
      <c r="H131" s="2">
        <f t="shared" si="15"/>
        <v>19</v>
      </c>
      <c r="I131" cm="1">
        <f t="array" ref="I131">SUMPRODUCT(--($I$88:$AD$88=TRUE), --(INDEX($I:$AD, $H131, 0) = INDEX($I:$AD, I$121, 0))) / COUNTIF($I$88:$AD$88,TRUE)</f>
        <v>0.89473684210526316</v>
      </c>
      <c r="J131" cm="1">
        <f t="array" ref="J131">SUMPRODUCT(--($I$88:$AD$88=TRUE), --(INDEX($I:$AD, $H131, 0) = INDEX($I:$AD, J$121, 0))) / COUNTIF($I$88:$AD$88,TRUE)</f>
        <v>1</v>
      </c>
      <c r="K131" cm="1">
        <f t="array" ref="K131">SUMPRODUCT(--($I$88:$AD$88=TRUE), --(INDEX($I:$AD, $H131, 0) = INDEX($I:$AD, K$121, 0))) / COUNTIF($I$88:$AD$88,TRUE)</f>
        <v>0.89473684210526316</v>
      </c>
      <c r="L131" cm="1">
        <f t="array" ref="L131">SUMPRODUCT(--($I$88:$AD$88=TRUE), --(INDEX($I:$AD, $H131, 0) = INDEX($I:$AD, L$121, 0))) / COUNTIF($I$88:$AD$88,TRUE)</f>
        <v>0.89473684210526316</v>
      </c>
      <c r="M131" cm="1">
        <f t="array" ref="M131">SUMPRODUCT(--($I$88:$AD$88=TRUE), --(INDEX($I:$AD, $H131, 0) = INDEX($I:$AD, M$121, 0))) / COUNTIF($I$88:$AD$88,TRUE)</f>
        <v>0.89473684210526316</v>
      </c>
      <c r="N131" cm="1">
        <f t="array" ref="N131">SUMPRODUCT(--($I$88:$AD$88=TRUE), --(INDEX($I:$AD, $H131, 0) = INDEX($I:$AD, N$121, 0))) / COUNTIF($I$88:$AD$88,TRUE)</f>
        <v>1</v>
      </c>
      <c r="O131" cm="1">
        <f t="array" ref="O131">SUMPRODUCT(--($I$88:$AD$88=TRUE), --(INDEX($I:$AD, $H131, 0) = INDEX($I:$AD, O$121, 0))) / COUNTIF($I$88:$AD$88,TRUE)</f>
        <v>0.84210526315789469</v>
      </c>
      <c r="P131" cm="1">
        <f t="array" ref="P131">SUMPRODUCT(--($I$88:$AD$88=TRUE), --(INDEX($I:$AD, $H131, 0) = INDEX($I:$AD, P$121, 0))) / COUNTIF($I$88:$AD$88,TRUE)</f>
        <v>0.84210526315789469</v>
      </c>
      <c r="Q131" cm="1">
        <f t="array" ref="Q131">SUMPRODUCT(--($I$88:$AD$88=TRUE), --(INDEX($I:$AD, $H131, 0) = INDEX($I:$AD, Q$121, 0))) / COUNTIF($I$88:$AD$88,TRUE)</f>
        <v>1</v>
      </c>
      <c r="R131" cm="1">
        <f t="array" ref="R131">SUMPRODUCT(--($I$88:$AD$88=TRUE), --(INDEX($I:$AD, $H131, 0) = INDEX($I:$AD, R$121, 0))) / COUNTIF($I$88:$AD$88,TRUE)</f>
        <v>1</v>
      </c>
      <c r="S131" cm="1">
        <f t="array" ref="S131">SUMPRODUCT(--($I$88:$AD$88=TRUE), --(INDEX($I:$AD, $H131, 0) = INDEX($I:$AD, S$121, 0))) / COUNTIF($I$88:$AD$88,TRUE)</f>
        <v>0.84210526315789469</v>
      </c>
      <c r="T131" cm="1">
        <f t="array" ref="T131">SUMPRODUCT(--($I$88:$AD$88=TRUE), --(INDEX($I:$AD, $H131, 0) = INDEX($I:$AD, T$121, 0))) / COUNTIF($I$88:$AD$88,TRUE)</f>
        <v>1</v>
      </c>
      <c r="U131" cm="1">
        <f t="array" ref="U131">SUMPRODUCT(--($I$88:$AD$88=TRUE), --(INDEX($I:$AD, $H131, 0) = INDEX($I:$AD, U$121, 0))) / COUNTIF($I$88:$AD$88,TRUE)</f>
        <v>1</v>
      </c>
      <c r="V131" cm="1">
        <f t="array" ref="V131">SUMPRODUCT(--($I$88:$AD$88=TRUE), --(INDEX($I:$AD, $H131, 0) = INDEX($I:$AD, V$121, 0))) / COUNTIF($I$88:$AD$88,TRUE)</f>
        <v>1</v>
      </c>
      <c r="W131" cm="1">
        <f t="array" ref="W131">SUMPRODUCT(--($I$88:$AD$88=TRUE), --(INDEX($I:$AD, $H131, 0) = INDEX($I:$AD, W$121, 0))) / COUNTIF($I$88:$AD$88,TRUE)</f>
        <v>1</v>
      </c>
      <c r="X131" cm="1">
        <f t="array" ref="X131">SUMPRODUCT(--($I$88:$AD$88=TRUE), --(INDEX($I:$AD, $H131, 0) = INDEX($I:$AD, X$121, 0))) / COUNTIF($I$88:$AD$88,TRUE)</f>
        <v>0.84210526315789469</v>
      </c>
      <c r="Y131" cm="1">
        <f t="array" ref="Y131">SUMPRODUCT(--($I$88:$AD$88=TRUE), --(INDEX($I:$AD, $H131, 0) = INDEX($I:$AD, Y$121, 0))) / COUNTIF($I$88:$AD$88,TRUE)</f>
        <v>0.84210526315789469</v>
      </c>
      <c r="Z131" cm="1">
        <f t="array" ref="Z131">SUMPRODUCT(--($I$88:$AD$88=TRUE), --(INDEX($I:$AD, $H131, 0) = INDEX($I:$AD, Z$121, 0))) / COUNTIF($I$88:$AD$88,TRUE)</f>
        <v>1</v>
      </c>
      <c r="AA131" cm="1">
        <f t="array" ref="AA131">SUMPRODUCT(--($I$88:$AD$88=TRUE), --(INDEX($I:$AD, $H131, 0) = INDEX($I:$AD, AA$121, 0))) / COUNTIF($I$88:$AD$88,TRUE)</f>
        <v>0.84210526315789469</v>
      </c>
      <c r="AB131" cm="1">
        <f t="array" ref="AB131">SUMPRODUCT(--($I$88:$AD$88=TRUE), --(INDEX($I:$AD, $H131, 0) = INDEX($I:$AD, AB$121, 0))) / COUNTIF($I$88:$AD$88,TRUE)</f>
        <v>1</v>
      </c>
      <c r="AD131">
        <f t="shared" si="13"/>
        <v>10</v>
      </c>
      <c r="AF131" s="5">
        <f t="shared" si="14"/>
        <v>0.1</v>
      </c>
      <c r="AH131" s="5">
        <v>9</v>
      </c>
      <c r="AJ131" s="5">
        <v>9</v>
      </c>
    </row>
    <row r="132" spans="7:36" x14ac:dyDescent="0.2">
      <c r="G132" s="2">
        <v>10</v>
      </c>
      <c r="H132" s="2">
        <f t="shared" si="15"/>
        <v>20</v>
      </c>
      <c r="I132" cm="1">
        <f t="array" ref="I132">SUMPRODUCT(--($I$88:$AD$88=TRUE), --(INDEX($I:$AD, $H132, 0) = INDEX($I:$AD, I$121, 0))) / COUNTIF($I$88:$AD$88,TRUE)</f>
        <v>0.84210526315789469</v>
      </c>
      <c r="J132" cm="1">
        <f t="array" ref="J132">SUMPRODUCT(--($I$88:$AD$88=TRUE), --(INDEX($I:$AD, $H132, 0) = INDEX($I:$AD, J$121, 0))) / COUNTIF($I$88:$AD$88,TRUE)</f>
        <v>0.84210526315789469</v>
      </c>
      <c r="K132" cm="1">
        <f t="array" ref="K132">SUMPRODUCT(--($I$88:$AD$88=TRUE), --(INDEX($I:$AD, $H132, 0) = INDEX($I:$AD, K$121, 0))) / COUNTIF($I$88:$AD$88,TRUE)</f>
        <v>0.84210526315789469</v>
      </c>
      <c r="L132" cm="1">
        <f t="array" ref="L132">SUMPRODUCT(--($I$88:$AD$88=TRUE), --(INDEX($I:$AD, $H132, 0) = INDEX($I:$AD, L$121, 0))) / COUNTIF($I$88:$AD$88,TRUE)</f>
        <v>0.84210526315789469</v>
      </c>
      <c r="M132" cm="1">
        <f t="array" ref="M132">SUMPRODUCT(--($I$88:$AD$88=TRUE), --(INDEX($I:$AD, $H132, 0) = INDEX($I:$AD, M$121, 0))) / COUNTIF($I$88:$AD$88,TRUE)</f>
        <v>0.84210526315789469</v>
      </c>
      <c r="N132" cm="1">
        <f t="array" ref="N132">SUMPRODUCT(--($I$88:$AD$88=TRUE), --(INDEX($I:$AD, $H132, 0) = INDEX($I:$AD, N$121, 0))) / COUNTIF($I$88:$AD$88,TRUE)</f>
        <v>0.84210526315789469</v>
      </c>
      <c r="O132" cm="1">
        <f t="array" ref="O132">SUMPRODUCT(--($I$88:$AD$88=TRUE), --(INDEX($I:$AD, $H132, 0) = INDEX($I:$AD, O$121, 0))) / COUNTIF($I$88:$AD$88,TRUE)</f>
        <v>0.94736842105263153</v>
      </c>
      <c r="P132" cm="1">
        <f t="array" ref="P132">SUMPRODUCT(--($I$88:$AD$88=TRUE), --(INDEX($I:$AD, $H132, 0) = INDEX($I:$AD, P$121, 0))) / COUNTIF($I$88:$AD$88,TRUE)</f>
        <v>0.94736842105263153</v>
      </c>
      <c r="Q132" cm="1">
        <f t="array" ref="Q132">SUMPRODUCT(--($I$88:$AD$88=TRUE), --(INDEX($I:$AD, $H132, 0) = INDEX($I:$AD, Q$121, 0))) / COUNTIF($I$88:$AD$88,TRUE)</f>
        <v>0.84210526315789469</v>
      </c>
      <c r="R132" cm="1">
        <f t="array" ref="R132">SUMPRODUCT(--($I$88:$AD$88=TRUE), --(INDEX($I:$AD, $H132, 0) = INDEX($I:$AD, R$121, 0))) / COUNTIF($I$88:$AD$88,TRUE)</f>
        <v>0.84210526315789469</v>
      </c>
      <c r="S132" cm="1">
        <f t="array" ref="S132">SUMPRODUCT(--($I$88:$AD$88=TRUE), --(INDEX($I:$AD, $H132, 0) = INDEX($I:$AD, S$121, 0))) / COUNTIF($I$88:$AD$88,TRUE)</f>
        <v>1</v>
      </c>
      <c r="T132" cm="1">
        <f t="array" ref="T132">SUMPRODUCT(--($I$88:$AD$88=TRUE), --(INDEX($I:$AD, $H132, 0) = INDEX($I:$AD, T$121, 0))) / COUNTIF($I$88:$AD$88,TRUE)</f>
        <v>0.84210526315789469</v>
      </c>
      <c r="U132" cm="1">
        <f t="array" ref="U132">SUMPRODUCT(--($I$88:$AD$88=TRUE), --(INDEX($I:$AD, $H132, 0) = INDEX($I:$AD, U$121, 0))) / COUNTIF($I$88:$AD$88,TRUE)</f>
        <v>0.84210526315789469</v>
      </c>
      <c r="V132" cm="1">
        <f t="array" ref="V132">SUMPRODUCT(--($I$88:$AD$88=TRUE), --(INDEX($I:$AD, $H132, 0) = INDEX($I:$AD, V$121, 0))) / COUNTIF($I$88:$AD$88,TRUE)</f>
        <v>0.84210526315789469</v>
      </c>
      <c r="W132" cm="1">
        <f t="array" ref="W132">SUMPRODUCT(--($I$88:$AD$88=TRUE), --(INDEX($I:$AD, $H132, 0) = INDEX($I:$AD, W$121, 0))) / COUNTIF($I$88:$AD$88,TRUE)</f>
        <v>0.84210526315789469</v>
      </c>
      <c r="X132" cm="1">
        <f t="array" ref="X132">SUMPRODUCT(--($I$88:$AD$88=TRUE), --(INDEX($I:$AD, $H132, 0) = INDEX($I:$AD, X$121, 0))) / COUNTIF($I$88:$AD$88,TRUE)</f>
        <v>0.94736842105263153</v>
      </c>
      <c r="Y132" cm="1">
        <f t="array" ref="Y132">SUMPRODUCT(--($I$88:$AD$88=TRUE), --(INDEX($I:$AD, $H132, 0) = INDEX($I:$AD, Y$121, 0))) / COUNTIF($I$88:$AD$88,TRUE)</f>
        <v>0.94736842105263153</v>
      </c>
      <c r="Z132" cm="1">
        <f t="array" ref="Z132">SUMPRODUCT(--($I$88:$AD$88=TRUE), --(INDEX($I:$AD, $H132, 0) = INDEX($I:$AD, Z$121, 0))) / COUNTIF($I$88:$AD$88,TRUE)</f>
        <v>0.84210526315789469</v>
      </c>
      <c r="AA132" cm="1">
        <f t="array" ref="AA132">SUMPRODUCT(--($I$88:$AD$88=TRUE), --(INDEX($I:$AD, $H132, 0) = INDEX($I:$AD, AA$121, 0))) / COUNTIF($I$88:$AD$88,TRUE)</f>
        <v>0.94736842105263153</v>
      </c>
      <c r="AB132" cm="1">
        <f t="array" ref="AB132">SUMPRODUCT(--($I$88:$AD$88=TRUE), --(INDEX($I:$AD, $H132, 0) = INDEX($I:$AD, AB$121, 0))) / COUNTIF($I$88:$AD$88,TRUE)</f>
        <v>0.84210526315789469</v>
      </c>
      <c r="AD132">
        <f t="shared" si="13"/>
        <v>1</v>
      </c>
      <c r="AF132" s="5">
        <f t="shared" si="14"/>
        <v>1</v>
      </c>
      <c r="AH132" s="5">
        <v>10</v>
      </c>
      <c r="AJ132" s="5">
        <v>11</v>
      </c>
    </row>
    <row r="133" spans="7:36" x14ac:dyDescent="0.2">
      <c r="G133" s="2">
        <v>11</v>
      </c>
      <c r="H133" s="2">
        <f t="shared" si="15"/>
        <v>21</v>
      </c>
      <c r="I133" cm="1">
        <f t="array" ref="I133">SUMPRODUCT(--($I$88:$AD$88=TRUE), --(INDEX($I:$AD, $H133, 0) = INDEX($I:$AD, I$121, 0))) / COUNTIF($I$88:$AD$88,TRUE)</f>
        <v>0.89473684210526316</v>
      </c>
      <c r="J133" cm="1">
        <f t="array" ref="J133">SUMPRODUCT(--($I$88:$AD$88=TRUE), --(INDEX($I:$AD, $H133, 0) = INDEX($I:$AD, J$121, 0))) / COUNTIF($I$88:$AD$88,TRUE)</f>
        <v>1</v>
      </c>
      <c r="K133" cm="1">
        <f t="array" ref="K133">SUMPRODUCT(--($I$88:$AD$88=TRUE), --(INDEX($I:$AD, $H133, 0) = INDEX($I:$AD, K$121, 0))) / COUNTIF($I$88:$AD$88,TRUE)</f>
        <v>0.89473684210526316</v>
      </c>
      <c r="L133" cm="1">
        <f t="array" ref="L133">SUMPRODUCT(--($I$88:$AD$88=TRUE), --(INDEX($I:$AD, $H133, 0) = INDEX($I:$AD, L$121, 0))) / COUNTIF($I$88:$AD$88,TRUE)</f>
        <v>0.89473684210526316</v>
      </c>
      <c r="M133" cm="1">
        <f t="array" ref="M133">SUMPRODUCT(--($I$88:$AD$88=TRUE), --(INDEX($I:$AD, $H133, 0) = INDEX($I:$AD, M$121, 0))) / COUNTIF($I$88:$AD$88,TRUE)</f>
        <v>0.89473684210526316</v>
      </c>
      <c r="N133" cm="1">
        <f t="array" ref="N133">SUMPRODUCT(--($I$88:$AD$88=TRUE), --(INDEX($I:$AD, $H133, 0) = INDEX($I:$AD, N$121, 0))) / COUNTIF($I$88:$AD$88,TRUE)</f>
        <v>1</v>
      </c>
      <c r="O133" cm="1">
        <f t="array" ref="O133">SUMPRODUCT(--($I$88:$AD$88=TRUE), --(INDEX($I:$AD, $H133, 0) = INDEX($I:$AD, O$121, 0))) / COUNTIF($I$88:$AD$88,TRUE)</f>
        <v>0.84210526315789469</v>
      </c>
      <c r="P133" cm="1">
        <f t="array" ref="P133">SUMPRODUCT(--($I$88:$AD$88=TRUE), --(INDEX($I:$AD, $H133, 0) = INDEX($I:$AD, P$121, 0))) / COUNTIF($I$88:$AD$88,TRUE)</f>
        <v>0.84210526315789469</v>
      </c>
      <c r="Q133" cm="1">
        <f t="array" ref="Q133">SUMPRODUCT(--($I$88:$AD$88=TRUE), --(INDEX($I:$AD, $H133, 0) = INDEX($I:$AD, Q$121, 0))) / COUNTIF($I$88:$AD$88,TRUE)</f>
        <v>1</v>
      </c>
      <c r="R133" cm="1">
        <f t="array" ref="R133">SUMPRODUCT(--($I$88:$AD$88=TRUE), --(INDEX($I:$AD, $H133, 0) = INDEX($I:$AD, R$121, 0))) / COUNTIF($I$88:$AD$88,TRUE)</f>
        <v>1</v>
      </c>
      <c r="S133" cm="1">
        <f t="array" ref="S133">SUMPRODUCT(--($I$88:$AD$88=TRUE), --(INDEX($I:$AD, $H133, 0) = INDEX($I:$AD, S$121, 0))) / COUNTIF($I$88:$AD$88,TRUE)</f>
        <v>0.84210526315789469</v>
      </c>
      <c r="T133" cm="1">
        <f t="array" ref="T133">SUMPRODUCT(--($I$88:$AD$88=TRUE), --(INDEX($I:$AD, $H133, 0) = INDEX($I:$AD, T$121, 0))) / COUNTIF($I$88:$AD$88,TRUE)</f>
        <v>1</v>
      </c>
      <c r="U133" cm="1">
        <f t="array" ref="U133">SUMPRODUCT(--($I$88:$AD$88=TRUE), --(INDEX($I:$AD, $H133, 0) = INDEX($I:$AD, U$121, 0))) / COUNTIF($I$88:$AD$88,TRUE)</f>
        <v>1</v>
      </c>
      <c r="V133" cm="1">
        <f t="array" ref="V133">SUMPRODUCT(--($I$88:$AD$88=TRUE), --(INDEX($I:$AD, $H133, 0) = INDEX($I:$AD, V$121, 0))) / COUNTIF($I$88:$AD$88,TRUE)</f>
        <v>1</v>
      </c>
      <c r="W133" cm="1">
        <f t="array" ref="W133">SUMPRODUCT(--($I$88:$AD$88=TRUE), --(INDEX($I:$AD, $H133, 0) = INDEX($I:$AD, W$121, 0))) / COUNTIF($I$88:$AD$88,TRUE)</f>
        <v>1</v>
      </c>
      <c r="X133" cm="1">
        <f t="array" ref="X133">SUMPRODUCT(--($I$88:$AD$88=TRUE), --(INDEX($I:$AD, $H133, 0) = INDEX($I:$AD, X$121, 0))) / COUNTIF($I$88:$AD$88,TRUE)</f>
        <v>0.84210526315789469</v>
      </c>
      <c r="Y133" cm="1">
        <f t="array" ref="Y133">SUMPRODUCT(--($I$88:$AD$88=TRUE), --(INDEX($I:$AD, $H133, 0) = INDEX($I:$AD, Y$121, 0))) / COUNTIF($I$88:$AD$88,TRUE)</f>
        <v>0.84210526315789469</v>
      </c>
      <c r="Z133" cm="1">
        <f t="array" ref="Z133">SUMPRODUCT(--($I$88:$AD$88=TRUE), --(INDEX($I:$AD, $H133, 0) = INDEX($I:$AD, Z$121, 0))) / COUNTIF($I$88:$AD$88,TRUE)</f>
        <v>1</v>
      </c>
      <c r="AA133" cm="1">
        <f t="array" ref="AA133">SUMPRODUCT(--($I$88:$AD$88=TRUE), --(INDEX($I:$AD, $H133, 0) = INDEX($I:$AD, AA$121, 0))) / COUNTIF($I$88:$AD$88,TRUE)</f>
        <v>0.84210526315789469</v>
      </c>
      <c r="AB133" cm="1">
        <f t="array" ref="AB133">SUMPRODUCT(--($I$88:$AD$88=TRUE), --(INDEX($I:$AD, $H133, 0) = INDEX($I:$AD, AB$121, 0))) / COUNTIF($I$88:$AD$88,TRUE)</f>
        <v>1</v>
      </c>
      <c r="AD133">
        <f t="shared" si="13"/>
        <v>10</v>
      </c>
      <c r="AF133" s="5">
        <f t="shared" si="14"/>
        <v>0.1</v>
      </c>
      <c r="AH133" s="5">
        <v>11</v>
      </c>
      <c r="AJ133" s="5">
        <v>12</v>
      </c>
    </row>
    <row r="134" spans="7:36" x14ac:dyDescent="0.2">
      <c r="G134" s="2">
        <v>12</v>
      </c>
      <c r="H134" s="2">
        <f t="shared" si="15"/>
        <v>22</v>
      </c>
      <c r="I134" cm="1">
        <f t="array" ref="I134">SUMPRODUCT(--($I$88:$AD$88=TRUE), --(INDEX($I:$AD, $H134, 0) = INDEX($I:$AD, I$121, 0))) / COUNTIF($I$88:$AD$88,TRUE)</f>
        <v>0.89473684210526316</v>
      </c>
      <c r="J134" cm="1">
        <f t="array" ref="J134">SUMPRODUCT(--($I$88:$AD$88=TRUE), --(INDEX($I:$AD, $H134, 0) = INDEX($I:$AD, J$121, 0))) / COUNTIF($I$88:$AD$88,TRUE)</f>
        <v>1</v>
      </c>
      <c r="K134" cm="1">
        <f t="array" ref="K134">SUMPRODUCT(--($I$88:$AD$88=TRUE), --(INDEX($I:$AD, $H134, 0) = INDEX($I:$AD, K$121, 0))) / COUNTIF($I$88:$AD$88,TRUE)</f>
        <v>0.89473684210526316</v>
      </c>
      <c r="L134" cm="1">
        <f t="array" ref="L134">SUMPRODUCT(--($I$88:$AD$88=TRUE), --(INDEX($I:$AD, $H134, 0) = INDEX($I:$AD, L$121, 0))) / COUNTIF($I$88:$AD$88,TRUE)</f>
        <v>0.89473684210526316</v>
      </c>
      <c r="M134" cm="1">
        <f t="array" ref="M134">SUMPRODUCT(--($I$88:$AD$88=TRUE), --(INDEX($I:$AD, $H134, 0) = INDEX($I:$AD, M$121, 0))) / COUNTIF($I$88:$AD$88,TRUE)</f>
        <v>0.89473684210526316</v>
      </c>
      <c r="N134" cm="1">
        <f t="array" ref="N134">SUMPRODUCT(--($I$88:$AD$88=TRUE), --(INDEX($I:$AD, $H134, 0) = INDEX($I:$AD, N$121, 0))) / COUNTIF($I$88:$AD$88,TRUE)</f>
        <v>1</v>
      </c>
      <c r="O134" cm="1">
        <f t="array" ref="O134">SUMPRODUCT(--($I$88:$AD$88=TRUE), --(INDEX($I:$AD, $H134, 0) = INDEX($I:$AD, O$121, 0))) / COUNTIF($I$88:$AD$88,TRUE)</f>
        <v>0.84210526315789469</v>
      </c>
      <c r="P134" cm="1">
        <f t="array" ref="P134">SUMPRODUCT(--($I$88:$AD$88=TRUE), --(INDEX($I:$AD, $H134, 0) = INDEX($I:$AD, P$121, 0))) / COUNTIF($I$88:$AD$88,TRUE)</f>
        <v>0.84210526315789469</v>
      </c>
      <c r="Q134" cm="1">
        <f t="array" ref="Q134">SUMPRODUCT(--($I$88:$AD$88=TRUE), --(INDEX($I:$AD, $H134, 0) = INDEX($I:$AD, Q$121, 0))) / COUNTIF($I$88:$AD$88,TRUE)</f>
        <v>1</v>
      </c>
      <c r="R134" cm="1">
        <f t="array" ref="R134">SUMPRODUCT(--($I$88:$AD$88=TRUE), --(INDEX($I:$AD, $H134, 0) = INDEX($I:$AD, R$121, 0))) / COUNTIF($I$88:$AD$88,TRUE)</f>
        <v>1</v>
      </c>
      <c r="S134" cm="1">
        <f t="array" ref="S134">SUMPRODUCT(--($I$88:$AD$88=TRUE), --(INDEX($I:$AD, $H134, 0) = INDEX($I:$AD, S$121, 0))) / COUNTIF($I$88:$AD$88,TRUE)</f>
        <v>0.84210526315789469</v>
      </c>
      <c r="T134" cm="1">
        <f t="array" ref="T134">SUMPRODUCT(--($I$88:$AD$88=TRUE), --(INDEX($I:$AD, $H134, 0) = INDEX($I:$AD, T$121, 0))) / COUNTIF($I$88:$AD$88,TRUE)</f>
        <v>1</v>
      </c>
      <c r="U134" cm="1">
        <f t="array" ref="U134">SUMPRODUCT(--($I$88:$AD$88=TRUE), --(INDEX($I:$AD, $H134, 0) = INDEX($I:$AD, U$121, 0))) / COUNTIF($I$88:$AD$88,TRUE)</f>
        <v>1</v>
      </c>
      <c r="V134" cm="1">
        <f t="array" ref="V134">SUMPRODUCT(--($I$88:$AD$88=TRUE), --(INDEX($I:$AD, $H134, 0) = INDEX($I:$AD, V$121, 0))) / COUNTIF($I$88:$AD$88,TRUE)</f>
        <v>1</v>
      </c>
      <c r="W134" cm="1">
        <f t="array" ref="W134">SUMPRODUCT(--($I$88:$AD$88=TRUE), --(INDEX($I:$AD, $H134, 0) = INDEX($I:$AD, W$121, 0))) / COUNTIF($I$88:$AD$88,TRUE)</f>
        <v>1</v>
      </c>
      <c r="X134" cm="1">
        <f t="array" ref="X134">SUMPRODUCT(--($I$88:$AD$88=TRUE), --(INDEX($I:$AD, $H134, 0) = INDEX($I:$AD, X$121, 0))) / COUNTIF($I$88:$AD$88,TRUE)</f>
        <v>0.84210526315789469</v>
      </c>
      <c r="Y134" cm="1">
        <f t="array" ref="Y134">SUMPRODUCT(--($I$88:$AD$88=TRUE), --(INDEX($I:$AD, $H134, 0) = INDEX($I:$AD, Y$121, 0))) / COUNTIF($I$88:$AD$88,TRUE)</f>
        <v>0.84210526315789469</v>
      </c>
      <c r="Z134" cm="1">
        <f t="array" ref="Z134">SUMPRODUCT(--($I$88:$AD$88=TRUE), --(INDEX($I:$AD, $H134, 0) = INDEX($I:$AD, Z$121, 0))) / COUNTIF($I$88:$AD$88,TRUE)</f>
        <v>1</v>
      </c>
      <c r="AA134" cm="1">
        <f t="array" ref="AA134">SUMPRODUCT(--($I$88:$AD$88=TRUE), --(INDEX($I:$AD, $H134, 0) = INDEX($I:$AD, AA$121, 0))) / COUNTIF($I$88:$AD$88,TRUE)</f>
        <v>0.84210526315789469</v>
      </c>
      <c r="AB134" cm="1">
        <f t="array" ref="AB134">SUMPRODUCT(--($I$88:$AD$88=TRUE), --(INDEX($I:$AD, $H134, 0) = INDEX($I:$AD, AB$121, 0))) / COUNTIF($I$88:$AD$88,TRUE)</f>
        <v>1</v>
      </c>
      <c r="AD134">
        <f t="shared" si="13"/>
        <v>10</v>
      </c>
      <c r="AF134" s="5">
        <f t="shared" si="14"/>
        <v>0.1</v>
      </c>
      <c r="AH134" s="5">
        <v>12</v>
      </c>
      <c r="AJ134" s="5">
        <v>13</v>
      </c>
    </row>
    <row r="135" spans="7:36" x14ac:dyDescent="0.2">
      <c r="G135" s="2">
        <v>13</v>
      </c>
      <c r="H135" s="2">
        <f t="shared" si="15"/>
        <v>23</v>
      </c>
      <c r="I135" cm="1">
        <f t="array" ref="I135">SUMPRODUCT(--($I$88:$AD$88=TRUE), --(INDEX($I:$AD, $H135, 0) = INDEX($I:$AD, I$121, 0))) / COUNTIF($I$88:$AD$88,TRUE)</f>
        <v>0.89473684210526316</v>
      </c>
      <c r="J135" cm="1">
        <f t="array" ref="J135">SUMPRODUCT(--($I$88:$AD$88=TRUE), --(INDEX($I:$AD, $H135, 0) = INDEX($I:$AD, J$121, 0))) / COUNTIF($I$88:$AD$88,TRUE)</f>
        <v>1</v>
      </c>
      <c r="K135" cm="1">
        <f t="array" ref="K135">SUMPRODUCT(--($I$88:$AD$88=TRUE), --(INDEX($I:$AD, $H135, 0) = INDEX($I:$AD, K$121, 0))) / COUNTIF($I$88:$AD$88,TRUE)</f>
        <v>0.89473684210526316</v>
      </c>
      <c r="L135" cm="1">
        <f t="array" ref="L135">SUMPRODUCT(--($I$88:$AD$88=TRUE), --(INDEX($I:$AD, $H135, 0) = INDEX($I:$AD, L$121, 0))) / COUNTIF($I$88:$AD$88,TRUE)</f>
        <v>0.89473684210526316</v>
      </c>
      <c r="M135" cm="1">
        <f t="array" ref="M135">SUMPRODUCT(--($I$88:$AD$88=TRUE), --(INDEX($I:$AD, $H135, 0) = INDEX($I:$AD, M$121, 0))) / COUNTIF($I$88:$AD$88,TRUE)</f>
        <v>0.89473684210526316</v>
      </c>
      <c r="N135" cm="1">
        <f t="array" ref="N135">SUMPRODUCT(--($I$88:$AD$88=TRUE), --(INDEX($I:$AD, $H135, 0) = INDEX($I:$AD, N$121, 0))) / COUNTIF($I$88:$AD$88,TRUE)</f>
        <v>1</v>
      </c>
      <c r="O135" cm="1">
        <f t="array" ref="O135">SUMPRODUCT(--($I$88:$AD$88=TRUE), --(INDEX($I:$AD, $H135, 0) = INDEX($I:$AD, O$121, 0))) / COUNTIF($I$88:$AD$88,TRUE)</f>
        <v>0.84210526315789469</v>
      </c>
      <c r="P135" cm="1">
        <f t="array" ref="P135">SUMPRODUCT(--($I$88:$AD$88=TRUE), --(INDEX($I:$AD, $H135, 0) = INDEX($I:$AD, P$121, 0))) / COUNTIF($I$88:$AD$88,TRUE)</f>
        <v>0.84210526315789469</v>
      </c>
      <c r="Q135" cm="1">
        <f t="array" ref="Q135">SUMPRODUCT(--($I$88:$AD$88=TRUE), --(INDEX($I:$AD, $H135, 0) = INDEX($I:$AD, Q$121, 0))) / COUNTIF($I$88:$AD$88,TRUE)</f>
        <v>1</v>
      </c>
      <c r="R135" cm="1">
        <f t="array" ref="R135">SUMPRODUCT(--($I$88:$AD$88=TRUE), --(INDEX($I:$AD, $H135, 0) = INDEX($I:$AD, R$121, 0))) / COUNTIF($I$88:$AD$88,TRUE)</f>
        <v>1</v>
      </c>
      <c r="S135" cm="1">
        <f t="array" ref="S135">SUMPRODUCT(--($I$88:$AD$88=TRUE), --(INDEX($I:$AD, $H135, 0) = INDEX($I:$AD, S$121, 0))) / COUNTIF($I$88:$AD$88,TRUE)</f>
        <v>0.84210526315789469</v>
      </c>
      <c r="T135" cm="1">
        <f t="array" ref="T135">SUMPRODUCT(--($I$88:$AD$88=TRUE), --(INDEX($I:$AD, $H135, 0) = INDEX($I:$AD, T$121, 0))) / COUNTIF($I$88:$AD$88,TRUE)</f>
        <v>1</v>
      </c>
      <c r="U135" cm="1">
        <f t="array" ref="U135">SUMPRODUCT(--($I$88:$AD$88=TRUE), --(INDEX($I:$AD, $H135, 0) = INDEX($I:$AD, U$121, 0))) / COUNTIF($I$88:$AD$88,TRUE)</f>
        <v>1</v>
      </c>
      <c r="V135" cm="1">
        <f t="array" ref="V135">SUMPRODUCT(--($I$88:$AD$88=TRUE), --(INDEX($I:$AD, $H135, 0) = INDEX($I:$AD, V$121, 0))) / COUNTIF($I$88:$AD$88,TRUE)</f>
        <v>1</v>
      </c>
      <c r="W135" cm="1">
        <f t="array" ref="W135">SUMPRODUCT(--($I$88:$AD$88=TRUE), --(INDEX($I:$AD, $H135, 0) = INDEX($I:$AD, W$121, 0))) / COUNTIF($I$88:$AD$88,TRUE)</f>
        <v>1</v>
      </c>
      <c r="X135" cm="1">
        <f t="array" ref="X135">SUMPRODUCT(--($I$88:$AD$88=TRUE), --(INDEX($I:$AD, $H135, 0) = INDEX($I:$AD, X$121, 0))) / COUNTIF($I$88:$AD$88,TRUE)</f>
        <v>0.84210526315789469</v>
      </c>
      <c r="Y135" cm="1">
        <f t="array" ref="Y135">SUMPRODUCT(--($I$88:$AD$88=TRUE), --(INDEX($I:$AD, $H135, 0) = INDEX($I:$AD, Y$121, 0))) / COUNTIF($I$88:$AD$88,TRUE)</f>
        <v>0.84210526315789469</v>
      </c>
      <c r="Z135" cm="1">
        <f t="array" ref="Z135">SUMPRODUCT(--($I$88:$AD$88=TRUE), --(INDEX($I:$AD, $H135, 0) = INDEX($I:$AD, Z$121, 0))) / COUNTIF($I$88:$AD$88,TRUE)</f>
        <v>1</v>
      </c>
      <c r="AA135" cm="1">
        <f t="array" ref="AA135">SUMPRODUCT(--($I$88:$AD$88=TRUE), --(INDEX($I:$AD, $H135, 0) = INDEX($I:$AD, AA$121, 0))) / COUNTIF($I$88:$AD$88,TRUE)</f>
        <v>0.84210526315789469</v>
      </c>
      <c r="AB135" cm="1">
        <f t="array" ref="AB135">SUMPRODUCT(--($I$88:$AD$88=TRUE), --(INDEX($I:$AD, $H135, 0) = INDEX($I:$AD, AB$121, 0))) / COUNTIF($I$88:$AD$88,TRUE)</f>
        <v>1</v>
      </c>
      <c r="AD135">
        <f t="shared" si="13"/>
        <v>10</v>
      </c>
      <c r="AF135" s="5">
        <f t="shared" si="14"/>
        <v>0.1</v>
      </c>
      <c r="AH135" s="5">
        <v>13</v>
      </c>
      <c r="AJ135" s="5">
        <v>14</v>
      </c>
    </row>
    <row r="136" spans="7:36" x14ac:dyDescent="0.2">
      <c r="G136" s="2">
        <v>14</v>
      </c>
      <c r="H136" s="2">
        <f t="shared" si="15"/>
        <v>24</v>
      </c>
      <c r="I136" cm="1">
        <f t="array" ref="I136">SUMPRODUCT(--($I$88:$AD$88=TRUE), --(INDEX($I:$AD, $H136, 0) = INDEX($I:$AD, I$121, 0))) / COUNTIF($I$88:$AD$88,TRUE)</f>
        <v>0.89473684210526316</v>
      </c>
      <c r="J136" cm="1">
        <f t="array" ref="J136">SUMPRODUCT(--($I$88:$AD$88=TRUE), --(INDEX($I:$AD, $H136, 0) = INDEX($I:$AD, J$121, 0))) / COUNTIF($I$88:$AD$88,TRUE)</f>
        <v>1</v>
      </c>
      <c r="K136" cm="1">
        <f t="array" ref="K136">SUMPRODUCT(--($I$88:$AD$88=TRUE), --(INDEX($I:$AD, $H136, 0) = INDEX($I:$AD, K$121, 0))) / COUNTIF($I$88:$AD$88,TRUE)</f>
        <v>0.89473684210526316</v>
      </c>
      <c r="L136" cm="1">
        <f t="array" ref="L136">SUMPRODUCT(--($I$88:$AD$88=TRUE), --(INDEX($I:$AD, $H136, 0) = INDEX($I:$AD, L$121, 0))) / COUNTIF($I$88:$AD$88,TRUE)</f>
        <v>0.89473684210526316</v>
      </c>
      <c r="M136" cm="1">
        <f t="array" ref="M136">SUMPRODUCT(--($I$88:$AD$88=TRUE), --(INDEX($I:$AD, $H136, 0) = INDEX($I:$AD, M$121, 0))) / COUNTIF($I$88:$AD$88,TRUE)</f>
        <v>0.89473684210526316</v>
      </c>
      <c r="N136" cm="1">
        <f t="array" ref="N136">SUMPRODUCT(--($I$88:$AD$88=TRUE), --(INDEX($I:$AD, $H136, 0) = INDEX($I:$AD, N$121, 0))) / COUNTIF($I$88:$AD$88,TRUE)</f>
        <v>1</v>
      </c>
      <c r="O136" cm="1">
        <f t="array" ref="O136">SUMPRODUCT(--($I$88:$AD$88=TRUE), --(INDEX($I:$AD, $H136, 0) = INDEX($I:$AD, O$121, 0))) / COUNTIF($I$88:$AD$88,TRUE)</f>
        <v>0.84210526315789469</v>
      </c>
      <c r="P136" cm="1">
        <f t="array" ref="P136">SUMPRODUCT(--($I$88:$AD$88=TRUE), --(INDEX($I:$AD, $H136, 0) = INDEX($I:$AD, P$121, 0))) / COUNTIF($I$88:$AD$88,TRUE)</f>
        <v>0.84210526315789469</v>
      </c>
      <c r="Q136" cm="1">
        <f t="array" ref="Q136">SUMPRODUCT(--($I$88:$AD$88=TRUE), --(INDEX($I:$AD, $H136, 0) = INDEX($I:$AD, Q$121, 0))) / COUNTIF($I$88:$AD$88,TRUE)</f>
        <v>1</v>
      </c>
      <c r="R136" cm="1">
        <f t="array" ref="R136">SUMPRODUCT(--($I$88:$AD$88=TRUE), --(INDEX($I:$AD, $H136, 0) = INDEX($I:$AD, R$121, 0))) / COUNTIF($I$88:$AD$88,TRUE)</f>
        <v>1</v>
      </c>
      <c r="S136" cm="1">
        <f t="array" ref="S136">SUMPRODUCT(--($I$88:$AD$88=TRUE), --(INDEX($I:$AD, $H136, 0) = INDEX($I:$AD, S$121, 0))) / COUNTIF($I$88:$AD$88,TRUE)</f>
        <v>0.84210526315789469</v>
      </c>
      <c r="T136" cm="1">
        <f t="array" ref="T136">SUMPRODUCT(--($I$88:$AD$88=TRUE), --(INDEX($I:$AD, $H136, 0) = INDEX($I:$AD, T$121, 0))) / COUNTIF($I$88:$AD$88,TRUE)</f>
        <v>1</v>
      </c>
      <c r="U136" cm="1">
        <f t="array" ref="U136">SUMPRODUCT(--($I$88:$AD$88=TRUE), --(INDEX($I:$AD, $H136, 0) = INDEX($I:$AD, U$121, 0))) / COUNTIF($I$88:$AD$88,TRUE)</f>
        <v>1</v>
      </c>
      <c r="V136" cm="1">
        <f t="array" ref="V136">SUMPRODUCT(--($I$88:$AD$88=TRUE), --(INDEX($I:$AD, $H136, 0) = INDEX($I:$AD, V$121, 0))) / COUNTIF($I$88:$AD$88,TRUE)</f>
        <v>1</v>
      </c>
      <c r="W136" cm="1">
        <f t="array" ref="W136">SUMPRODUCT(--($I$88:$AD$88=TRUE), --(INDEX($I:$AD, $H136, 0) = INDEX($I:$AD, W$121, 0))) / COUNTIF($I$88:$AD$88,TRUE)</f>
        <v>1</v>
      </c>
      <c r="X136" cm="1">
        <f t="array" ref="X136">SUMPRODUCT(--($I$88:$AD$88=TRUE), --(INDEX($I:$AD, $H136, 0) = INDEX($I:$AD, X$121, 0))) / COUNTIF($I$88:$AD$88,TRUE)</f>
        <v>0.84210526315789469</v>
      </c>
      <c r="Y136" cm="1">
        <f t="array" ref="Y136">SUMPRODUCT(--($I$88:$AD$88=TRUE), --(INDEX($I:$AD, $H136, 0) = INDEX($I:$AD, Y$121, 0))) / COUNTIF($I$88:$AD$88,TRUE)</f>
        <v>0.84210526315789469</v>
      </c>
      <c r="Z136" cm="1">
        <f t="array" ref="Z136">SUMPRODUCT(--($I$88:$AD$88=TRUE), --(INDEX($I:$AD, $H136, 0) = INDEX($I:$AD, Z$121, 0))) / COUNTIF($I$88:$AD$88,TRUE)</f>
        <v>1</v>
      </c>
      <c r="AA136" cm="1">
        <f t="array" ref="AA136">SUMPRODUCT(--($I$88:$AD$88=TRUE), --(INDEX($I:$AD, $H136, 0) = INDEX($I:$AD, AA$121, 0))) / COUNTIF($I$88:$AD$88,TRUE)</f>
        <v>0.84210526315789469</v>
      </c>
      <c r="AB136" cm="1">
        <f t="array" ref="AB136">SUMPRODUCT(--($I$88:$AD$88=TRUE), --(INDEX($I:$AD, $H136, 0) = INDEX($I:$AD, AB$121, 0))) / COUNTIF($I$88:$AD$88,TRUE)</f>
        <v>1</v>
      </c>
      <c r="AD136">
        <f t="shared" si="13"/>
        <v>10</v>
      </c>
      <c r="AF136" s="5">
        <f t="shared" si="14"/>
        <v>0.1</v>
      </c>
      <c r="AH136" s="5">
        <v>14</v>
      </c>
      <c r="AJ136" s="5">
        <v>15</v>
      </c>
    </row>
    <row r="137" spans="7:36" x14ac:dyDescent="0.2">
      <c r="G137" s="2">
        <v>15</v>
      </c>
      <c r="H137" s="2">
        <f t="shared" si="15"/>
        <v>25</v>
      </c>
      <c r="I137" cm="1">
        <f t="array" ref="I137">SUMPRODUCT(--($I$88:$AD$88=TRUE), --(INDEX($I:$AD, $H137, 0) = INDEX($I:$AD, I$121, 0))) / COUNTIF($I$88:$AD$88,TRUE)</f>
        <v>0.84210526315789469</v>
      </c>
      <c r="J137" cm="1">
        <f t="array" ref="J137">SUMPRODUCT(--($I$88:$AD$88=TRUE), --(INDEX($I:$AD, $H137, 0) = INDEX($I:$AD, J$121, 0))) / COUNTIF($I$88:$AD$88,TRUE)</f>
        <v>0.84210526315789469</v>
      </c>
      <c r="K137" cm="1">
        <f t="array" ref="K137">SUMPRODUCT(--($I$88:$AD$88=TRUE), --(INDEX($I:$AD, $H137, 0) = INDEX($I:$AD, K$121, 0))) / COUNTIF($I$88:$AD$88,TRUE)</f>
        <v>0.84210526315789469</v>
      </c>
      <c r="L137" cm="1">
        <f t="array" ref="L137">SUMPRODUCT(--($I$88:$AD$88=TRUE), --(INDEX($I:$AD, $H137, 0) = INDEX($I:$AD, L$121, 0))) / COUNTIF($I$88:$AD$88,TRUE)</f>
        <v>0.84210526315789469</v>
      </c>
      <c r="M137" cm="1">
        <f t="array" ref="M137">SUMPRODUCT(--($I$88:$AD$88=TRUE), --(INDEX($I:$AD, $H137, 0) = INDEX($I:$AD, M$121, 0))) / COUNTIF($I$88:$AD$88,TRUE)</f>
        <v>0.84210526315789469</v>
      </c>
      <c r="N137" cm="1">
        <f t="array" ref="N137">SUMPRODUCT(--($I$88:$AD$88=TRUE), --(INDEX($I:$AD, $H137, 0) = INDEX($I:$AD, N$121, 0))) / COUNTIF($I$88:$AD$88,TRUE)</f>
        <v>0.84210526315789469</v>
      </c>
      <c r="O137" cm="1">
        <f t="array" ref="O137">SUMPRODUCT(--($I$88:$AD$88=TRUE), --(INDEX($I:$AD, $H137, 0) = INDEX($I:$AD, O$121, 0))) / COUNTIF($I$88:$AD$88,TRUE)</f>
        <v>1</v>
      </c>
      <c r="P137" cm="1">
        <f t="array" ref="P137">SUMPRODUCT(--($I$88:$AD$88=TRUE), --(INDEX($I:$AD, $H137, 0) = INDEX($I:$AD, P$121, 0))) / COUNTIF($I$88:$AD$88,TRUE)</f>
        <v>1</v>
      </c>
      <c r="Q137" cm="1">
        <f t="array" ref="Q137">SUMPRODUCT(--($I$88:$AD$88=TRUE), --(INDEX($I:$AD, $H137, 0) = INDEX($I:$AD, Q$121, 0))) / COUNTIF($I$88:$AD$88,TRUE)</f>
        <v>0.84210526315789469</v>
      </c>
      <c r="R137" cm="1">
        <f t="array" ref="R137">SUMPRODUCT(--($I$88:$AD$88=TRUE), --(INDEX($I:$AD, $H137, 0) = INDEX($I:$AD, R$121, 0))) / COUNTIF($I$88:$AD$88,TRUE)</f>
        <v>0.84210526315789469</v>
      </c>
      <c r="S137" cm="1">
        <f t="array" ref="S137">SUMPRODUCT(--($I$88:$AD$88=TRUE), --(INDEX($I:$AD, $H137, 0) = INDEX($I:$AD, S$121, 0))) / COUNTIF($I$88:$AD$88,TRUE)</f>
        <v>0.94736842105263153</v>
      </c>
      <c r="T137" cm="1">
        <f t="array" ref="T137">SUMPRODUCT(--($I$88:$AD$88=TRUE), --(INDEX($I:$AD, $H137, 0) = INDEX($I:$AD, T$121, 0))) / COUNTIF($I$88:$AD$88,TRUE)</f>
        <v>0.84210526315789469</v>
      </c>
      <c r="U137" cm="1">
        <f t="array" ref="U137">SUMPRODUCT(--($I$88:$AD$88=TRUE), --(INDEX($I:$AD, $H137, 0) = INDEX($I:$AD, U$121, 0))) / COUNTIF($I$88:$AD$88,TRUE)</f>
        <v>0.84210526315789469</v>
      </c>
      <c r="V137" cm="1">
        <f t="array" ref="V137">SUMPRODUCT(--($I$88:$AD$88=TRUE), --(INDEX($I:$AD, $H137, 0) = INDEX($I:$AD, V$121, 0))) / COUNTIF($I$88:$AD$88,TRUE)</f>
        <v>0.84210526315789469</v>
      </c>
      <c r="W137" cm="1">
        <f t="array" ref="W137">SUMPRODUCT(--($I$88:$AD$88=TRUE), --(INDEX($I:$AD, $H137, 0) = INDEX($I:$AD, W$121, 0))) / COUNTIF($I$88:$AD$88,TRUE)</f>
        <v>0.84210526315789469</v>
      </c>
      <c r="X137" cm="1">
        <f t="array" ref="X137">SUMPRODUCT(--($I$88:$AD$88=TRUE), --(INDEX($I:$AD, $H137, 0) = INDEX($I:$AD, X$121, 0))) / COUNTIF($I$88:$AD$88,TRUE)</f>
        <v>1</v>
      </c>
      <c r="Y137" cm="1">
        <f t="array" ref="Y137">SUMPRODUCT(--($I$88:$AD$88=TRUE), --(INDEX($I:$AD, $H137, 0) = INDEX($I:$AD, Y$121, 0))) / COUNTIF($I$88:$AD$88,TRUE)</f>
        <v>1</v>
      </c>
      <c r="Z137" cm="1">
        <f t="array" ref="Z137">SUMPRODUCT(--($I$88:$AD$88=TRUE), --(INDEX($I:$AD, $H137, 0) = INDEX($I:$AD, Z$121, 0))) / COUNTIF($I$88:$AD$88,TRUE)</f>
        <v>0.84210526315789469</v>
      </c>
      <c r="AA137" cm="1">
        <f t="array" ref="AA137">SUMPRODUCT(--($I$88:$AD$88=TRUE), --(INDEX($I:$AD, $H137, 0) = INDEX($I:$AD, AA$121, 0))) / COUNTIF($I$88:$AD$88,TRUE)</f>
        <v>1</v>
      </c>
      <c r="AB137" cm="1">
        <f t="array" ref="AB137">SUMPRODUCT(--($I$88:$AD$88=TRUE), --(INDEX($I:$AD, $H137, 0) = INDEX($I:$AD, AB$121, 0))) / COUNTIF($I$88:$AD$88,TRUE)</f>
        <v>0.84210526315789469</v>
      </c>
      <c r="AD137">
        <f t="shared" si="13"/>
        <v>5</v>
      </c>
      <c r="AF137" s="5">
        <f t="shared" si="14"/>
        <v>0.2</v>
      </c>
      <c r="AH137" s="5">
        <v>15</v>
      </c>
      <c r="AJ137" s="5">
        <v>18</v>
      </c>
    </row>
    <row r="138" spans="7:36" x14ac:dyDescent="0.2">
      <c r="G138" s="2">
        <v>16</v>
      </c>
      <c r="H138" s="2">
        <f t="shared" si="15"/>
        <v>26</v>
      </c>
      <c r="I138" cm="1">
        <f t="array" ref="I138">SUMPRODUCT(--($I$88:$AD$88=TRUE), --(INDEX($I:$AD, $H138, 0) = INDEX($I:$AD, I$121, 0))) / COUNTIF($I$88:$AD$88,TRUE)</f>
        <v>0.84210526315789469</v>
      </c>
      <c r="J138" cm="1">
        <f t="array" ref="J138">SUMPRODUCT(--($I$88:$AD$88=TRUE), --(INDEX($I:$AD, $H138, 0) = INDEX($I:$AD, J$121, 0))) / COUNTIF($I$88:$AD$88,TRUE)</f>
        <v>0.84210526315789469</v>
      </c>
      <c r="K138" cm="1">
        <f t="array" ref="K138">SUMPRODUCT(--($I$88:$AD$88=TRUE), --(INDEX($I:$AD, $H138, 0) = INDEX($I:$AD, K$121, 0))) / COUNTIF($I$88:$AD$88,TRUE)</f>
        <v>0.84210526315789469</v>
      </c>
      <c r="L138" cm="1">
        <f t="array" ref="L138">SUMPRODUCT(--($I$88:$AD$88=TRUE), --(INDEX($I:$AD, $H138, 0) = INDEX($I:$AD, L$121, 0))) / COUNTIF($I$88:$AD$88,TRUE)</f>
        <v>0.84210526315789469</v>
      </c>
      <c r="M138" cm="1">
        <f t="array" ref="M138">SUMPRODUCT(--($I$88:$AD$88=TRUE), --(INDEX($I:$AD, $H138, 0) = INDEX($I:$AD, M$121, 0))) / COUNTIF($I$88:$AD$88,TRUE)</f>
        <v>0.84210526315789469</v>
      </c>
      <c r="N138" cm="1">
        <f t="array" ref="N138">SUMPRODUCT(--($I$88:$AD$88=TRUE), --(INDEX($I:$AD, $H138, 0) = INDEX($I:$AD, N$121, 0))) / COUNTIF($I$88:$AD$88,TRUE)</f>
        <v>0.84210526315789469</v>
      </c>
      <c r="O138" cm="1">
        <f t="array" ref="O138">SUMPRODUCT(--($I$88:$AD$88=TRUE), --(INDEX($I:$AD, $H138, 0) = INDEX($I:$AD, O$121, 0))) / COUNTIF($I$88:$AD$88,TRUE)</f>
        <v>1</v>
      </c>
      <c r="P138" cm="1">
        <f t="array" ref="P138">SUMPRODUCT(--($I$88:$AD$88=TRUE), --(INDEX($I:$AD, $H138, 0) = INDEX($I:$AD, P$121, 0))) / COUNTIF($I$88:$AD$88,TRUE)</f>
        <v>1</v>
      </c>
      <c r="Q138" cm="1">
        <f t="array" ref="Q138">SUMPRODUCT(--($I$88:$AD$88=TRUE), --(INDEX($I:$AD, $H138, 0) = INDEX($I:$AD, Q$121, 0))) / COUNTIF($I$88:$AD$88,TRUE)</f>
        <v>0.84210526315789469</v>
      </c>
      <c r="R138" cm="1">
        <f t="array" ref="R138">SUMPRODUCT(--($I$88:$AD$88=TRUE), --(INDEX($I:$AD, $H138, 0) = INDEX($I:$AD, R$121, 0))) / COUNTIF($I$88:$AD$88,TRUE)</f>
        <v>0.84210526315789469</v>
      </c>
      <c r="S138" cm="1">
        <f t="array" ref="S138">SUMPRODUCT(--($I$88:$AD$88=TRUE), --(INDEX($I:$AD, $H138, 0) = INDEX($I:$AD, S$121, 0))) / COUNTIF($I$88:$AD$88,TRUE)</f>
        <v>0.94736842105263153</v>
      </c>
      <c r="T138" cm="1">
        <f t="array" ref="T138">SUMPRODUCT(--($I$88:$AD$88=TRUE), --(INDEX($I:$AD, $H138, 0) = INDEX($I:$AD, T$121, 0))) / COUNTIF($I$88:$AD$88,TRUE)</f>
        <v>0.84210526315789469</v>
      </c>
      <c r="U138" cm="1">
        <f t="array" ref="U138">SUMPRODUCT(--($I$88:$AD$88=TRUE), --(INDEX($I:$AD, $H138, 0) = INDEX($I:$AD, U$121, 0))) / COUNTIF($I$88:$AD$88,TRUE)</f>
        <v>0.84210526315789469</v>
      </c>
      <c r="V138" cm="1">
        <f t="array" ref="V138">SUMPRODUCT(--($I$88:$AD$88=TRUE), --(INDEX($I:$AD, $H138, 0) = INDEX($I:$AD, V$121, 0))) / COUNTIF($I$88:$AD$88,TRUE)</f>
        <v>0.84210526315789469</v>
      </c>
      <c r="W138" cm="1">
        <f t="array" ref="W138">SUMPRODUCT(--($I$88:$AD$88=TRUE), --(INDEX($I:$AD, $H138, 0) = INDEX($I:$AD, W$121, 0))) / COUNTIF($I$88:$AD$88,TRUE)</f>
        <v>0.84210526315789469</v>
      </c>
      <c r="X138" cm="1">
        <f t="array" ref="X138">SUMPRODUCT(--($I$88:$AD$88=TRUE), --(INDEX($I:$AD, $H138, 0) = INDEX($I:$AD, X$121, 0))) / COUNTIF($I$88:$AD$88,TRUE)</f>
        <v>1</v>
      </c>
      <c r="Y138" cm="1">
        <f t="array" ref="Y138">SUMPRODUCT(--($I$88:$AD$88=TRUE), --(INDEX($I:$AD, $H138, 0) = INDEX($I:$AD, Y$121, 0))) / COUNTIF($I$88:$AD$88,TRUE)</f>
        <v>1</v>
      </c>
      <c r="Z138" cm="1">
        <f t="array" ref="Z138">SUMPRODUCT(--($I$88:$AD$88=TRUE), --(INDEX($I:$AD, $H138, 0) = INDEX($I:$AD, Z$121, 0))) / COUNTIF($I$88:$AD$88,TRUE)</f>
        <v>0.84210526315789469</v>
      </c>
      <c r="AA138" cm="1">
        <f t="array" ref="AA138">SUMPRODUCT(--($I$88:$AD$88=TRUE), --(INDEX($I:$AD, $H138, 0) = INDEX($I:$AD, AA$121, 0))) / COUNTIF($I$88:$AD$88,TRUE)</f>
        <v>1</v>
      </c>
      <c r="AB138" cm="1">
        <f t="array" ref="AB138">SUMPRODUCT(--($I$88:$AD$88=TRUE), --(INDEX($I:$AD, $H138, 0) = INDEX($I:$AD, AB$121, 0))) / COUNTIF($I$88:$AD$88,TRUE)</f>
        <v>0.84210526315789469</v>
      </c>
      <c r="AD138">
        <f t="shared" si="13"/>
        <v>5</v>
      </c>
      <c r="AF138" s="5">
        <f t="shared" si="14"/>
        <v>0.2</v>
      </c>
      <c r="AH138" s="5">
        <v>16</v>
      </c>
      <c r="AJ138" s="5">
        <v>19</v>
      </c>
    </row>
    <row r="139" spans="7:36" x14ac:dyDescent="0.2">
      <c r="G139" s="2">
        <v>17</v>
      </c>
      <c r="H139" s="2">
        <f t="shared" si="15"/>
        <v>27</v>
      </c>
      <c r="I139" cm="1">
        <f t="array" ref="I139">SUMPRODUCT(--($I$88:$AD$88=TRUE), --(INDEX($I:$AD, $H139, 0) = INDEX($I:$AD, I$121, 0))) / COUNTIF($I$88:$AD$88,TRUE)</f>
        <v>0.89473684210526316</v>
      </c>
      <c r="J139" cm="1">
        <f t="array" ref="J139">SUMPRODUCT(--($I$88:$AD$88=TRUE), --(INDEX($I:$AD, $H139, 0) = INDEX($I:$AD, J$121, 0))) / COUNTIF($I$88:$AD$88,TRUE)</f>
        <v>1</v>
      </c>
      <c r="K139" cm="1">
        <f t="array" ref="K139">SUMPRODUCT(--($I$88:$AD$88=TRUE), --(INDEX($I:$AD, $H139, 0) = INDEX($I:$AD, K$121, 0))) / COUNTIF($I$88:$AD$88,TRUE)</f>
        <v>0.89473684210526316</v>
      </c>
      <c r="L139" cm="1">
        <f t="array" ref="L139">SUMPRODUCT(--($I$88:$AD$88=TRUE), --(INDEX($I:$AD, $H139, 0) = INDEX($I:$AD, L$121, 0))) / COUNTIF($I$88:$AD$88,TRUE)</f>
        <v>0.89473684210526316</v>
      </c>
      <c r="M139" cm="1">
        <f t="array" ref="M139">SUMPRODUCT(--($I$88:$AD$88=TRUE), --(INDEX($I:$AD, $H139, 0) = INDEX($I:$AD, M$121, 0))) / COUNTIF($I$88:$AD$88,TRUE)</f>
        <v>0.89473684210526316</v>
      </c>
      <c r="N139" cm="1">
        <f t="array" ref="N139">SUMPRODUCT(--($I$88:$AD$88=TRUE), --(INDEX($I:$AD, $H139, 0) = INDEX($I:$AD, N$121, 0))) / COUNTIF($I$88:$AD$88,TRUE)</f>
        <v>1</v>
      </c>
      <c r="O139" cm="1">
        <f t="array" ref="O139">SUMPRODUCT(--($I$88:$AD$88=TRUE), --(INDEX($I:$AD, $H139, 0) = INDEX($I:$AD, O$121, 0))) / COUNTIF($I$88:$AD$88,TRUE)</f>
        <v>0.84210526315789469</v>
      </c>
      <c r="P139" cm="1">
        <f t="array" ref="P139">SUMPRODUCT(--($I$88:$AD$88=TRUE), --(INDEX($I:$AD, $H139, 0) = INDEX($I:$AD, P$121, 0))) / COUNTIF($I$88:$AD$88,TRUE)</f>
        <v>0.84210526315789469</v>
      </c>
      <c r="Q139" cm="1">
        <f t="array" ref="Q139">SUMPRODUCT(--($I$88:$AD$88=TRUE), --(INDEX($I:$AD, $H139, 0) = INDEX($I:$AD, Q$121, 0))) / COUNTIF($I$88:$AD$88,TRUE)</f>
        <v>1</v>
      </c>
      <c r="R139" cm="1">
        <f t="array" ref="R139">SUMPRODUCT(--($I$88:$AD$88=TRUE), --(INDEX($I:$AD, $H139, 0) = INDEX($I:$AD, R$121, 0))) / COUNTIF($I$88:$AD$88,TRUE)</f>
        <v>1</v>
      </c>
      <c r="S139" cm="1">
        <f t="array" ref="S139">SUMPRODUCT(--($I$88:$AD$88=TRUE), --(INDEX($I:$AD, $H139, 0) = INDEX($I:$AD, S$121, 0))) / COUNTIF($I$88:$AD$88,TRUE)</f>
        <v>0.84210526315789469</v>
      </c>
      <c r="T139" cm="1">
        <f t="array" ref="T139">SUMPRODUCT(--($I$88:$AD$88=TRUE), --(INDEX($I:$AD, $H139, 0) = INDEX($I:$AD, T$121, 0))) / COUNTIF($I$88:$AD$88,TRUE)</f>
        <v>1</v>
      </c>
      <c r="U139" cm="1">
        <f t="array" ref="U139">SUMPRODUCT(--($I$88:$AD$88=TRUE), --(INDEX($I:$AD, $H139, 0) = INDEX($I:$AD, U$121, 0))) / COUNTIF($I$88:$AD$88,TRUE)</f>
        <v>1</v>
      </c>
      <c r="V139" cm="1">
        <f t="array" ref="V139">SUMPRODUCT(--($I$88:$AD$88=TRUE), --(INDEX($I:$AD, $H139, 0) = INDEX($I:$AD, V$121, 0))) / COUNTIF($I$88:$AD$88,TRUE)</f>
        <v>1</v>
      </c>
      <c r="W139" cm="1">
        <f t="array" ref="W139">SUMPRODUCT(--($I$88:$AD$88=TRUE), --(INDEX($I:$AD, $H139, 0) = INDEX($I:$AD, W$121, 0))) / COUNTIF($I$88:$AD$88,TRUE)</f>
        <v>1</v>
      </c>
      <c r="X139" cm="1">
        <f t="array" ref="X139">SUMPRODUCT(--($I$88:$AD$88=TRUE), --(INDEX($I:$AD, $H139, 0) = INDEX($I:$AD, X$121, 0))) / COUNTIF($I$88:$AD$88,TRUE)</f>
        <v>0.84210526315789469</v>
      </c>
      <c r="Y139" cm="1">
        <f t="array" ref="Y139">SUMPRODUCT(--($I$88:$AD$88=TRUE), --(INDEX($I:$AD, $H139, 0) = INDEX($I:$AD, Y$121, 0))) / COUNTIF($I$88:$AD$88,TRUE)</f>
        <v>0.84210526315789469</v>
      </c>
      <c r="Z139" cm="1">
        <f t="array" ref="Z139">SUMPRODUCT(--($I$88:$AD$88=TRUE), --(INDEX($I:$AD, $H139, 0) = INDEX($I:$AD, Z$121, 0))) / COUNTIF($I$88:$AD$88,TRUE)</f>
        <v>1</v>
      </c>
      <c r="AA139" cm="1">
        <f t="array" ref="AA139">SUMPRODUCT(--($I$88:$AD$88=TRUE), --(INDEX($I:$AD, $H139, 0) = INDEX($I:$AD, AA$121, 0))) / COUNTIF($I$88:$AD$88,TRUE)</f>
        <v>0.84210526315789469</v>
      </c>
      <c r="AB139" cm="1">
        <f t="array" ref="AB139">SUMPRODUCT(--($I$88:$AD$88=TRUE), --(INDEX($I:$AD, $H139, 0) = INDEX($I:$AD, AB$121, 0))) / COUNTIF($I$88:$AD$88,TRUE)</f>
        <v>1</v>
      </c>
      <c r="AD139">
        <f t="shared" si="13"/>
        <v>10</v>
      </c>
      <c r="AF139" s="5">
        <f t="shared" si="14"/>
        <v>0.1</v>
      </c>
      <c r="AH139" s="5">
        <v>17</v>
      </c>
      <c r="AJ139" s="5">
        <v>20</v>
      </c>
    </row>
    <row r="140" spans="7:36" x14ac:dyDescent="0.2">
      <c r="G140" s="2">
        <v>18</v>
      </c>
      <c r="H140" s="2">
        <f t="shared" si="15"/>
        <v>28</v>
      </c>
      <c r="I140" cm="1">
        <f t="array" ref="I140">SUMPRODUCT(--($I$88:$AD$88=TRUE), --(INDEX($I:$AD, $H140, 0) = INDEX($I:$AD, I$121, 0))) / COUNTIF($I$88:$AD$88,TRUE)</f>
        <v>0.84210526315789469</v>
      </c>
      <c r="J140" cm="1">
        <f t="array" ref="J140">SUMPRODUCT(--($I$88:$AD$88=TRUE), --(INDEX($I:$AD, $H140, 0) = INDEX($I:$AD, J$121, 0))) / COUNTIF($I$88:$AD$88,TRUE)</f>
        <v>0.84210526315789469</v>
      </c>
      <c r="K140" cm="1">
        <f t="array" ref="K140">SUMPRODUCT(--($I$88:$AD$88=TRUE), --(INDEX($I:$AD, $H140, 0) = INDEX($I:$AD, K$121, 0))) / COUNTIF($I$88:$AD$88,TRUE)</f>
        <v>0.84210526315789469</v>
      </c>
      <c r="L140" cm="1">
        <f t="array" ref="L140">SUMPRODUCT(--($I$88:$AD$88=TRUE), --(INDEX($I:$AD, $H140, 0) = INDEX($I:$AD, L$121, 0))) / COUNTIF($I$88:$AD$88,TRUE)</f>
        <v>0.84210526315789469</v>
      </c>
      <c r="M140" cm="1">
        <f t="array" ref="M140">SUMPRODUCT(--($I$88:$AD$88=TRUE), --(INDEX($I:$AD, $H140, 0) = INDEX($I:$AD, M$121, 0))) / COUNTIF($I$88:$AD$88,TRUE)</f>
        <v>0.84210526315789469</v>
      </c>
      <c r="N140" cm="1">
        <f t="array" ref="N140">SUMPRODUCT(--($I$88:$AD$88=TRUE), --(INDEX($I:$AD, $H140, 0) = INDEX($I:$AD, N$121, 0))) / COUNTIF($I$88:$AD$88,TRUE)</f>
        <v>0.84210526315789469</v>
      </c>
      <c r="O140" cm="1">
        <f t="array" ref="O140">SUMPRODUCT(--($I$88:$AD$88=TRUE), --(INDEX($I:$AD, $H140, 0) = INDEX($I:$AD, O$121, 0))) / COUNTIF($I$88:$AD$88,TRUE)</f>
        <v>1</v>
      </c>
      <c r="P140" cm="1">
        <f t="array" ref="P140">SUMPRODUCT(--($I$88:$AD$88=TRUE), --(INDEX($I:$AD, $H140, 0) = INDEX($I:$AD, P$121, 0))) / COUNTIF($I$88:$AD$88,TRUE)</f>
        <v>1</v>
      </c>
      <c r="Q140" cm="1">
        <f t="array" ref="Q140">SUMPRODUCT(--($I$88:$AD$88=TRUE), --(INDEX($I:$AD, $H140, 0) = INDEX($I:$AD, Q$121, 0))) / COUNTIF($I$88:$AD$88,TRUE)</f>
        <v>0.84210526315789469</v>
      </c>
      <c r="R140" cm="1">
        <f t="array" ref="R140">SUMPRODUCT(--($I$88:$AD$88=TRUE), --(INDEX($I:$AD, $H140, 0) = INDEX($I:$AD, R$121, 0))) / COUNTIF($I$88:$AD$88,TRUE)</f>
        <v>0.84210526315789469</v>
      </c>
      <c r="S140" cm="1">
        <f t="array" ref="S140">SUMPRODUCT(--($I$88:$AD$88=TRUE), --(INDEX($I:$AD, $H140, 0) = INDEX($I:$AD, S$121, 0))) / COUNTIF($I$88:$AD$88,TRUE)</f>
        <v>0.94736842105263153</v>
      </c>
      <c r="T140" cm="1">
        <f t="array" ref="T140">SUMPRODUCT(--($I$88:$AD$88=TRUE), --(INDEX($I:$AD, $H140, 0) = INDEX($I:$AD, T$121, 0))) / COUNTIF($I$88:$AD$88,TRUE)</f>
        <v>0.84210526315789469</v>
      </c>
      <c r="U140" cm="1">
        <f t="array" ref="U140">SUMPRODUCT(--($I$88:$AD$88=TRUE), --(INDEX($I:$AD, $H140, 0) = INDEX($I:$AD, U$121, 0))) / COUNTIF($I$88:$AD$88,TRUE)</f>
        <v>0.84210526315789469</v>
      </c>
      <c r="V140" cm="1">
        <f t="array" ref="V140">SUMPRODUCT(--($I$88:$AD$88=TRUE), --(INDEX($I:$AD, $H140, 0) = INDEX($I:$AD, V$121, 0))) / COUNTIF($I$88:$AD$88,TRUE)</f>
        <v>0.84210526315789469</v>
      </c>
      <c r="W140" cm="1">
        <f t="array" ref="W140">SUMPRODUCT(--($I$88:$AD$88=TRUE), --(INDEX($I:$AD, $H140, 0) = INDEX($I:$AD, W$121, 0))) / COUNTIF($I$88:$AD$88,TRUE)</f>
        <v>0.84210526315789469</v>
      </c>
      <c r="X140" cm="1">
        <f t="array" ref="X140">SUMPRODUCT(--($I$88:$AD$88=TRUE), --(INDEX($I:$AD, $H140, 0) = INDEX($I:$AD, X$121, 0))) / COUNTIF($I$88:$AD$88,TRUE)</f>
        <v>1</v>
      </c>
      <c r="Y140" cm="1">
        <f t="array" ref="Y140">SUMPRODUCT(--($I$88:$AD$88=TRUE), --(INDEX($I:$AD, $H140, 0) = INDEX($I:$AD, Y$121, 0))) / COUNTIF($I$88:$AD$88,TRUE)</f>
        <v>1</v>
      </c>
      <c r="Z140" cm="1">
        <f t="array" ref="Z140">SUMPRODUCT(--($I$88:$AD$88=TRUE), --(INDEX($I:$AD, $H140, 0) = INDEX($I:$AD, Z$121, 0))) / COUNTIF($I$88:$AD$88,TRUE)</f>
        <v>0.84210526315789469</v>
      </c>
      <c r="AA140" cm="1">
        <f t="array" ref="AA140">SUMPRODUCT(--($I$88:$AD$88=TRUE), --(INDEX($I:$AD, $H140, 0) = INDEX($I:$AD, AA$121, 0))) / COUNTIF($I$88:$AD$88,TRUE)</f>
        <v>1</v>
      </c>
      <c r="AB140" cm="1">
        <f t="array" ref="AB140">SUMPRODUCT(--($I$88:$AD$88=TRUE), --(INDEX($I:$AD, $H140, 0) = INDEX($I:$AD, AB$121, 0))) / COUNTIF($I$88:$AD$88,TRUE)</f>
        <v>0.84210526315789469</v>
      </c>
      <c r="AD140">
        <f t="shared" si="13"/>
        <v>5</v>
      </c>
      <c r="AF140" s="5">
        <f t="shared" si="14"/>
        <v>0.2</v>
      </c>
      <c r="AH140" s="5">
        <v>18</v>
      </c>
      <c r="AJ140" s="5">
        <v>21</v>
      </c>
    </row>
    <row r="141" spans="7:36" x14ac:dyDescent="0.2">
      <c r="G141" s="2">
        <v>19</v>
      </c>
      <c r="H141" s="2">
        <f t="shared" si="15"/>
        <v>29</v>
      </c>
      <c r="I141" cm="1">
        <f t="array" ref="I141">SUMPRODUCT(--($I$88:$AD$88=TRUE), --(INDEX($I:$AD, $H141, 0) = INDEX($I:$AD, I$121, 0))) / COUNTIF($I$88:$AD$88,TRUE)</f>
        <v>0.89473684210526316</v>
      </c>
      <c r="J141" cm="1">
        <f t="array" ref="J141">SUMPRODUCT(--($I$88:$AD$88=TRUE), --(INDEX($I:$AD, $H141, 0) = INDEX($I:$AD, J$121, 0))) / COUNTIF($I$88:$AD$88,TRUE)</f>
        <v>1</v>
      </c>
      <c r="K141" cm="1">
        <f t="array" ref="K141">SUMPRODUCT(--($I$88:$AD$88=TRUE), --(INDEX($I:$AD, $H141, 0) = INDEX($I:$AD, K$121, 0))) / COUNTIF($I$88:$AD$88,TRUE)</f>
        <v>0.89473684210526316</v>
      </c>
      <c r="L141" cm="1">
        <f t="array" ref="L141">SUMPRODUCT(--($I$88:$AD$88=TRUE), --(INDEX($I:$AD, $H141, 0) = INDEX($I:$AD, L$121, 0))) / COUNTIF($I$88:$AD$88,TRUE)</f>
        <v>0.89473684210526316</v>
      </c>
      <c r="M141" cm="1">
        <f t="array" ref="M141">SUMPRODUCT(--($I$88:$AD$88=TRUE), --(INDEX($I:$AD, $H141, 0) = INDEX($I:$AD, M$121, 0))) / COUNTIF($I$88:$AD$88,TRUE)</f>
        <v>0.89473684210526316</v>
      </c>
      <c r="N141" cm="1">
        <f t="array" ref="N141">SUMPRODUCT(--($I$88:$AD$88=TRUE), --(INDEX($I:$AD, $H141, 0) = INDEX($I:$AD, N$121, 0))) / COUNTIF($I$88:$AD$88,TRUE)</f>
        <v>1</v>
      </c>
      <c r="O141" cm="1">
        <f t="array" ref="O141">SUMPRODUCT(--($I$88:$AD$88=TRUE), --(INDEX($I:$AD, $H141, 0) = INDEX($I:$AD, O$121, 0))) / COUNTIF($I$88:$AD$88,TRUE)</f>
        <v>0.84210526315789469</v>
      </c>
      <c r="P141" cm="1">
        <f t="array" ref="P141">SUMPRODUCT(--($I$88:$AD$88=TRUE), --(INDEX($I:$AD, $H141, 0) = INDEX($I:$AD, P$121, 0))) / COUNTIF($I$88:$AD$88,TRUE)</f>
        <v>0.84210526315789469</v>
      </c>
      <c r="Q141" cm="1">
        <f t="array" ref="Q141">SUMPRODUCT(--($I$88:$AD$88=TRUE), --(INDEX($I:$AD, $H141, 0) = INDEX($I:$AD, Q$121, 0))) / COUNTIF($I$88:$AD$88,TRUE)</f>
        <v>1</v>
      </c>
      <c r="R141" cm="1">
        <f t="array" ref="R141">SUMPRODUCT(--($I$88:$AD$88=TRUE), --(INDEX($I:$AD, $H141, 0) = INDEX($I:$AD, R$121, 0))) / COUNTIF($I$88:$AD$88,TRUE)</f>
        <v>1</v>
      </c>
      <c r="S141" cm="1">
        <f t="array" ref="S141">SUMPRODUCT(--($I$88:$AD$88=TRUE), --(INDEX($I:$AD, $H141, 0) = INDEX($I:$AD, S$121, 0))) / COUNTIF($I$88:$AD$88,TRUE)</f>
        <v>0.84210526315789469</v>
      </c>
      <c r="T141" cm="1">
        <f t="array" ref="T141">SUMPRODUCT(--($I$88:$AD$88=TRUE), --(INDEX($I:$AD, $H141, 0) = INDEX($I:$AD, T$121, 0))) / COUNTIF($I$88:$AD$88,TRUE)</f>
        <v>1</v>
      </c>
      <c r="U141" cm="1">
        <f t="array" ref="U141">SUMPRODUCT(--($I$88:$AD$88=TRUE), --(INDEX($I:$AD, $H141, 0) = INDEX($I:$AD, U$121, 0))) / COUNTIF($I$88:$AD$88,TRUE)</f>
        <v>1</v>
      </c>
      <c r="V141" cm="1">
        <f t="array" ref="V141">SUMPRODUCT(--($I$88:$AD$88=TRUE), --(INDEX($I:$AD, $H141, 0) = INDEX($I:$AD, V$121, 0))) / COUNTIF($I$88:$AD$88,TRUE)</f>
        <v>1</v>
      </c>
      <c r="W141" cm="1">
        <f t="array" ref="W141">SUMPRODUCT(--($I$88:$AD$88=TRUE), --(INDEX($I:$AD, $H141, 0) = INDEX($I:$AD, W$121, 0))) / COUNTIF($I$88:$AD$88,TRUE)</f>
        <v>1</v>
      </c>
      <c r="X141" cm="1">
        <f t="array" ref="X141">SUMPRODUCT(--($I$88:$AD$88=TRUE), --(INDEX($I:$AD, $H141, 0) = INDEX($I:$AD, X$121, 0))) / COUNTIF($I$88:$AD$88,TRUE)</f>
        <v>0.84210526315789469</v>
      </c>
      <c r="Y141" cm="1">
        <f t="array" ref="Y141">SUMPRODUCT(--($I$88:$AD$88=TRUE), --(INDEX($I:$AD, $H141, 0) = INDEX($I:$AD, Y$121, 0))) / COUNTIF($I$88:$AD$88,TRUE)</f>
        <v>0.84210526315789469</v>
      </c>
      <c r="Z141" cm="1">
        <f t="array" ref="Z141">SUMPRODUCT(--($I$88:$AD$88=TRUE), --(INDEX($I:$AD, $H141, 0) = INDEX($I:$AD, Z$121, 0))) / COUNTIF($I$88:$AD$88,TRUE)</f>
        <v>1</v>
      </c>
      <c r="AA141" cm="1">
        <f t="array" ref="AA141">SUMPRODUCT(--($I$88:$AD$88=TRUE), --(INDEX($I:$AD, $H141, 0) = INDEX($I:$AD, AA$121, 0))) / COUNTIF($I$88:$AD$88,TRUE)</f>
        <v>0.84210526315789469</v>
      </c>
      <c r="AB141" cm="1">
        <f t="array" ref="AB141">SUMPRODUCT(--($I$88:$AD$88=TRUE), --(INDEX($I:$AD, $H141, 0) = INDEX($I:$AD, AB$121, 0))) / COUNTIF($I$88:$AD$88,TRUE)</f>
        <v>1</v>
      </c>
      <c r="AD141">
        <f t="shared" si="13"/>
        <v>10</v>
      </c>
      <c r="AF141" s="5">
        <f t="shared" si="14"/>
        <v>0.1</v>
      </c>
      <c r="AH141" s="5">
        <v>19</v>
      </c>
      <c r="AI141" s="4"/>
    </row>
  </sheetData>
  <phoneticPr fontId="1" type="noConversion"/>
  <conditionalFormatting sqref="I5:AD5">
    <cfRule type="expression" dxfId="5" priority="26" stopIfTrue="1">
      <formula>AND($H5&lt;$B$2, I$9&lt;$B$1)</formula>
    </cfRule>
  </conditionalFormatting>
  <conditionalFormatting sqref="I10:AD32">
    <cfRule type="expression" dxfId="4" priority="1" stopIfTrue="1">
      <formula>AND($G10, I$8)</formula>
    </cfRule>
    <cfRule type="expression" dxfId="3" priority="2" stopIfTrue="1">
      <formula>NOT(AND($G10, I$8))</formula>
    </cfRule>
  </conditionalFormatting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33CE7-B3DF-5F4C-B01F-25C7C576AD6F}">
  <dimension ref="A1:AJ141"/>
  <sheetViews>
    <sheetView tabSelected="1" topLeftCell="A67" zoomScale="50" zoomScaleNormal="57" workbookViewId="0">
      <selection activeCell="AL31" sqref="AL31"/>
    </sheetView>
  </sheetViews>
  <sheetFormatPr baseColWidth="10" defaultRowHeight="16" x14ac:dyDescent="0.2"/>
  <sheetData>
    <row r="1" spans="1:30" x14ac:dyDescent="0.2">
      <c r="A1" t="s">
        <v>24</v>
      </c>
      <c r="B1">
        <v>0.4</v>
      </c>
      <c r="E1" s="2" t="s">
        <v>34</v>
      </c>
      <c r="F1" s="2" t="s">
        <v>36</v>
      </c>
    </row>
    <row r="2" spans="1:30" x14ac:dyDescent="0.2">
      <c r="A2" t="s">
        <v>25</v>
      </c>
      <c r="B2">
        <v>0.2</v>
      </c>
    </row>
    <row r="3" spans="1:30" x14ac:dyDescent="0.2">
      <c r="A3" t="s">
        <v>27</v>
      </c>
      <c r="B3">
        <v>0.499</v>
      </c>
    </row>
    <row r="4" spans="1:30" x14ac:dyDescent="0.2">
      <c r="A4" t="s">
        <v>26</v>
      </c>
      <c r="B4">
        <v>1</v>
      </c>
    </row>
    <row r="5" spans="1:30" x14ac:dyDescent="0.2">
      <c r="A5" t="s">
        <v>28</v>
      </c>
      <c r="B5">
        <v>0.2</v>
      </c>
      <c r="H5" t="s">
        <v>16</v>
      </c>
      <c r="I5" s="1" t="s">
        <v>11</v>
      </c>
      <c r="J5" t="s">
        <v>11</v>
      </c>
      <c r="K5" t="s">
        <v>11</v>
      </c>
      <c r="L5" t="s">
        <v>11</v>
      </c>
      <c r="M5" t="s">
        <v>11</v>
      </c>
      <c r="N5" t="s">
        <v>11</v>
      </c>
      <c r="O5" t="s">
        <v>11</v>
      </c>
      <c r="P5" t="s">
        <v>11</v>
      </c>
      <c r="Q5" t="s">
        <v>11</v>
      </c>
      <c r="R5" t="s">
        <v>11</v>
      </c>
      <c r="S5" t="s">
        <v>0</v>
      </c>
      <c r="T5" t="s">
        <v>0</v>
      </c>
      <c r="U5" t="s">
        <v>1</v>
      </c>
      <c r="V5" t="s">
        <v>1</v>
      </c>
      <c r="W5" t="s">
        <v>2</v>
      </c>
      <c r="X5" t="s">
        <v>2</v>
      </c>
      <c r="Y5" t="s">
        <v>5</v>
      </c>
      <c r="Z5" t="s">
        <v>5</v>
      </c>
      <c r="AA5" t="s">
        <v>3</v>
      </c>
      <c r="AB5" t="s">
        <v>3</v>
      </c>
      <c r="AC5" t="s">
        <v>4</v>
      </c>
      <c r="AD5" t="s">
        <v>4</v>
      </c>
    </row>
    <row r="7" spans="1:30" x14ac:dyDescent="0.2">
      <c r="H7" t="s">
        <v>20</v>
      </c>
      <c r="I7">
        <v>0</v>
      </c>
      <c r="J7">
        <v>1</v>
      </c>
      <c r="K7">
        <v>2</v>
      </c>
      <c r="L7">
        <v>3</v>
      </c>
      <c r="M7">
        <v>4</v>
      </c>
      <c r="N7">
        <v>5</v>
      </c>
      <c r="O7">
        <v>6</v>
      </c>
      <c r="P7">
        <v>7</v>
      </c>
      <c r="Q7">
        <v>8</v>
      </c>
      <c r="R7">
        <v>9</v>
      </c>
      <c r="S7">
        <v>10</v>
      </c>
      <c r="T7">
        <v>11</v>
      </c>
      <c r="U7">
        <v>12</v>
      </c>
      <c r="V7">
        <v>13</v>
      </c>
      <c r="W7">
        <v>14</v>
      </c>
      <c r="X7">
        <v>15</v>
      </c>
      <c r="Y7">
        <v>16</v>
      </c>
      <c r="Z7">
        <v>17</v>
      </c>
      <c r="AA7">
        <v>18</v>
      </c>
      <c r="AB7">
        <v>19</v>
      </c>
      <c r="AC7">
        <v>20</v>
      </c>
      <c r="AD7">
        <v>21</v>
      </c>
    </row>
    <row r="8" spans="1:30" x14ac:dyDescent="0.2">
      <c r="H8" t="s">
        <v>10</v>
      </c>
      <c r="I8" t="b">
        <f t="shared" ref="I8:AD8" si="0">I9&lt;$B$1</f>
        <v>1</v>
      </c>
      <c r="J8" t="b">
        <f t="shared" si="0"/>
        <v>1</v>
      </c>
      <c r="K8" t="b">
        <f t="shared" si="0"/>
        <v>1</v>
      </c>
      <c r="L8" t="b">
        <f t="shared" si="0"/>
        <v>1</v>
      </c>
      <c r="M8" t="b">
        <f t="shared" si="0"/>
        <v>1</v>
      </c>
      <c r="N8" t="b">
        <f t="shared" si="0"/>
        <v>1</v>
      </c>
      <c r="O8" t="b">
        <f t="shared" si="0"/>
        <v>1</v>
      </c>
      <c r="P8" t="b">
        <f t="shared" si="0"/>
        <v>1</v>
      </c>
      <c r="Q8" t="b">
        <f t="shared" si="0"/>
        <v>1</v>
      </c>
      <c r="R8" t="b">
        <f t="shared" si="0"/>
        <v>1</v>
      </c>
      <c r="S8" t="b">
        <f t="shared" si="0"/>
        <v>1</v>
      </c>
      <c r="T8" t="b">
        <f t="shared" si="0"/>
        <v>1</v>
      </c>
      <c r="U8" t="b">
        <f t="shared" si="0"/>
        <v>1</v>
      </c>
      <c r="V8" t="b">
        <f t="shared" si="0"/>
        <v>1</v>
      </c>
      <c r="W8" t="b">
        <f t="shared" si="0"/>
        <v>1</v>
      </c>
      <c r="X8" t="b">
        <f t="shared" si="0"/>
        <v>1</v>
      </c>
      <c r="Y8" t="b">
        <f t="shared" si="0"/>
        <v>0</v>
      </c>
      <c r="Z8" t="b">
        <f t="shared" si="0"/>
        <v>0</v>
      </c>
      <c r="AA8" t="b">
        <f t="shared" si="0"/>
        <v>1</v>
      </c>
      <c r="AB8" t="b">
        <f t="shared" si="0"/>
        <v>1</v>
      </c>
      <c r="AC8" t="b">
        <f t="shared" si="0"/>
        <v>1</v>
      </c>
      <c r="AD8" t="b">
        <f t="shared" si="0"/>
        <v>1</v>
      </c>
    </row>
    <row r="9" spans="1:30" x14ac:dyDescent="0.2">
      <c r="D9" t="s">
        <v>19</v>
      </c>
      <c r="E9" t="s">
        <v>17</v>
      </c>
      <c r="F9" t="s">
        <v>18</v>
      </c>
      <c r="G9" t="s">
        <v>9</v>
      </c>
      <c r="H9" t="s">
        <v>21</v>
      </c>
      <c r="I9" s="1">
        <f>COUNTIF(I10:I29,"-") /COUNTA(I10:I29)</f>
        <v>0</v>
      </c>
      <c r="J9" s="1">
        <f t="shared" ref="J9:AD9" si="1">COUNTIF(J10:J29,"-") /COUNTA(J10:J29)</f>
        <v>0</v>
      </c>
      <c r="K9" s="1">
        <f t="shared" si="1"/>
        <v>0</v>
      </c>
      <c r="L9" s="1">
        <f t="shared" si="1"/>
        <v>0</v>
      </c>
      <c r="M9" s="1">
        <f t="shared" si="1"/>
        <v>0</v>
      </c>
      <c r="N9" s="1">
        <f t="shared" si="1"/>
        <v>0</v>
      </c>
      <c r="O9" s="1">
        <f t="shared" si="1"/>
        <v>0</v>
      </c>
      <c r="P9" s="1">
        <f t="shared" si="1"/>
        <v>0</v>
      </c>
      <c r="Q9" s="1">
        <f t="shared" si="1"/>
        <v>0</v>
      </c>
      <c r="R9" s="1">
        <f t="shared" si="1"/>
        <v>0</v>
      </c>
      <c r="S9" s="1">
        <f t="shared" si="1"/>
        <v>0.3</v>
      </c>
      <c r="T9" s="1">
        <f t="shared" si="1"/>
        <v>0</v>
      </c>
      <c r="U9" s="1">
        <f t="shared" si="1"/>
        <v>0</v>
      </c>
      <c r="V9" s="1">
        <f t="shared" si="1"/>
        <v>0</v>
      </c>
      <c r="W9" s="1">
        <f t="shared" si="1"/>
        <v>0</v>
      </c>
      <c r="X9" s="1">
        <f t="shared" si="1"/>
        <v>0</v>
      </c>
      <c r="Y9" s="1">
        <f t="shared" si="1"/>
        <v>1</v>
      </c>
      <c r="Z9" s="1">
        <f t="shared" si="1"/>
        <v>1</v>
      </c>
      <c r="AA9" s="1">
        <f t="shared" si="1"/>
        <v>0</v>
      </c>
      <c r="AB9" s="1">
        <f t="shared" si="1"/>
        <v>0</v>
      </c>
      <c r="AC9" s="1">
        <f t="shared" si="1"/>
        <v>0</v>
      </c>
      <c r="AD9" s="1">
        <f t="shared" si="1"/>
        <v>0</v>
      </c>
    </row>
    <row r="10" spans="1:30" x14ac:dyDescent="0.2">
      <c r="D10">
        <v>0</v>
      </c>
      <c r="E10" cm="1">
        <f t="array" ref="E10">SUMPRODUCT((I10:AD10=$I$5:$AD$5)*(I$8:AD$8=TRUE))  / COUNTIF(I$8:AD$8,TRUE)</f>
        <v>0.9</v>
      </c>
      <c r="F10" t="b">
        <f t="shared" ref="F10:F32" si="2">E10&gt;=$B$3</f>
        <v>1</v>
      </c>
      <c r="G10" t="b">
        <f t="shared" ref="G10:G32" si="3">AND(H10&lt;$B$2,F10)</f>
        <v>1</v>
      </c>
      <c r="H10" cm="1">
        <f t="array" ref="H10">SUMPRODUCT((I10:AD10="-")*(I$8:AD$8=TRUE))  / COUNTIF(I$8:AD$8,TRUE)</f>
        <v>0</v>
      </c>
      <c r="I10" s="1" t="s">
        <v>11</v>
      </c>
      <c r="J10" t="s">
        <v>11</v>
      </c>
      <c r="K10" t="s">
        <v>11</v>
      </c>
      <c r="L10" t="s">
        <v>11</v>
      </c>
      <c r="M10" t="s">
        <v>11</v>
      </c>
      <c r="N10" t="s">
        <v>11</v>
      </c>
      <c r="O10" t="s">
        <v>11</v>
      </c>
      <c r="P10" t="s">
        <v>11</v>
      </c>
      <c r="Q10" t="s">
        <v>11</v>
      </c>
      <c r="R10" t="s">
        <v>11</v>
      </c>
      <c r="S10" t="s">
        <v>0</v>
      </c>
      <c r="T10" t="s">
        <v>0</v>
      </c>
      <c r="U10" t="s">
        <v>1</v>
      </c>
      <c r="V10" t="s">
        <v>1</v>
      </c>
      <c r="W10" t="s">
        <v>2</v>
      </c>
      <c r="X10" t="s">
        <v>2</v>
      </c>
      <c r="Y10" t="s">
        <v>5</v>
      </c>
      <c r="Z10" t="s">
        <v>5</v>
      </c>
      <c r="AA10" t="s">
        <v>3</v>
      </c>
      <c r="AB10" t="s">
        <v>3</v>
      </c>
      <c r="AC10" t="s">
        <v>6</v>
      </c>
      <c r="AD10" t="s">
        <v>11</v>
      </c>
    </row>
    <row r="11" spans="1:30" x14ac:dyDescent="0.2">
      <c r="D11">
        <v>1</v>
      </c>
      <c r="E11" cm="1">
        <f t="array" ref="E11">SUMPRODUCT((I11:AD11=$I$5:$AD$5)*(I$8:AD$8=TRUE))  / COUNTIF(I$8:AD$8,TRUE)</f>
        <v>1</v>
      </c>
      <c r="F11" t="b">
        <f t="shared" si="2"/>
        <v>1</v>
      </c>
      <c r="G11" t="b">
        <f t="shared" si="3"/>
        <v>1</v>
      </c>
      <c r="H11" cm="1">
        <f t="array" ref="H11">SUMPRODUCT((I11:AD11="-")*(I$8:AD$8=TRUE))  / COUNTIF(I$8:AD$8,TRUE)</f>
        <v>0</v>
      </c>
      <c r="I11" s="1" t="s">
        <v>11</v>
      </c>
      <c r="J11" t="s">
        <v>11</v>
      </c>
      <c r="K11" t="s">
        <v>11</v>
      </c>
      <c r="L11" t="s">
        <v>11</v>
      </c>
      <c r="M11" t="s">
        <v>11</v>
      </c>
      <c r="N11" t="s">
        <v>11</v>
      </c>
      <c r="O11" t="s">
        <v>11</v>
      </c>
      <c r="P11" t="s">
        <v>11</v>
      </c>
      <c r="Q11" t="s">
        <v>11</v>
      </c>
      <c r="R11" t="s">
        <v>11</v>
      </c>
      <c r="S11" t="s">
        <v>0</v>
      </c>
      <c r="T11" t="s">
        <v>0</v>
      </c>
      <c r="U11" t="s">
        <v>1</v>
      </c>
      <c r="V11" t="s">
        <v>1</v>
      </c>
      <c r="W11" t="s">
        <v>2</v>
      </c>
      <c r="X11" t="s">
        <v>2</v>
      </c>
      <c r="Y11" t="s">
        <v>5</v>
      </c>
      <c r="Z11" t="s">
        <v>5</v>
      </c>
      <c r="AA11" t="s">
        <v>3</v>
      </c>
      <c r="AB11" t="s">
        <v>3</v>
      </c>
      <c r="AC11" t="s">
        <v>4</v>
      </c>
      <c r="AD11" t="s">
        <v>4</v>
      </c>
    </row>
    <row r="12" spans="1:30" x14ac:dyDescent="0.2">
      <c r="D12">
        <v>2</v>
      </c>
      <c r="E12" cm="1">
        <f t="array" ref="E12">SUMPRODUCT((I12:AD12=$I$5:$AD$5)*(I$8:AD$8=TRUE))  / COUNTIF(I$8:AD$8,TRUE)</f>
        <v>0.9</v>
      </c>
      <c r="F12" t="b">
        <f t="shared" si="2"/>
        <v>1</v>
      </c>
      <c r="G12" t="b">
        <f t="shared" si="3"/>
        <v>1</v>
      </c>
      <c r="H12" cm="1">
        <f t="array" ref="H12">SUMPRODUCT((I12:AD12="-")*(I$8:AD$8=TRUE))  / COUNTIF(I$8:AD$8,TRUE)</f>
        <v>0</v>
      </c>
      <c r="I12" s="1" t="s">
        <v>11</v>
      </c>
      <c r="J12" t="s">
        <v>11</v>
      </c>
      <c r="K12" t="s">
        <v>11</v>
      </c>
      <c r="L12" t="s">
        <v>11</v>
      </c>
      <c r="M12" t="s">
        <v>11</v>
      </c>
      <c r="N12" t="s">
        <v>11</v>
      </c>
      <c r="O12" t="s">
        <v>11</v>
      </c>
      <c r="P12" t="s">
        <v>11</v>
      </c>
      <c r="Q12" t="s">
        <v>11</v>
      </c>
      <c r="R12" t="s">
        <v>11</v>
      </c>
      <c r="S12" t="s">
        <v>0</v>
      </c>
      <c r="T12" t="s">
        <v>0</v>
      </c>
      <c r="U12" t="s">
        <v>1</v>
      </c>
      <c r="V12" t="s">
        <v>1</v>
      </c>
      <c r="W12" t="s">
        <v>2</v>
      </c>
      <c r="X12" t="s">
        <v>2</v>
      </c>
      <c r="Y12" t="s">
        <v>5</v>
      </c>
      <c r="Z12" t="s">
        <v>5</v>
      </c>
      <c r="AA12" t="s">
        <v>3</v>
      </c>
      <c r="AB12" t="s">
        <v>3</v>
      </c>
      <c r="AC12" t="s">
        <v>6</v>
      </c>
      <c r="AD12" t="s">
        <v>11</v>
      </c>
    </row>
    <row r="13" spans="1:30" x14ac:dyDescent="0.2">
      <c r="D13">
        <v>3</v>
      </c>
      <c r="E13" cm="1">
        <f t="array" ref="E13">SUMPRODUCT((I13:AD13=$I$5:$AD$5)*(I$8:AD$8=TRUE))  / COUNTIF(I$8:AD$8,TRUE)</f>
        <v>0.9</v>
      </c>
      <c r="F13" t="b">
        <f t="shared" si="2"/>
        <v>1</v>
      </c>
      <c r="G13" t="b">
        <f t="shared" si="3"/>
        <v>1</v>
      </c>
      <c r="H13" cm="1">
        <f t="array" ref="H13">SUMPRODUCT((I13:AD13="-")*(I$8:AD$8=TRUE))  / COUNTIF(I$8:AD$8,TRUE)</f>
        <v>0</v>
      </c>
      <c r="I13" s="1" t="s">
        <v>11</v>
      </c>
      <c r="J13" t="s">
        <v>11</v>
      </c>
      <c r="K13" t="s">
        <v>11</v>
      </c>
      <c r="L13" t="s">
        <v>11</v>
      </c>
      <c r="M13" t="s">
        <v>11</v>
      </c>
      <c r="N13" t="s">
        <v>11</v>
      </c>
      <c r="O13" t="s">
        <v>11</v>
      </c>
      <c r="P13" t="s">
        <v>11</v>
      </c>
      <c r="Q13" t="s">
        <v>11</v>
      </c>
      <c r="R13" t="s">
        <v>11</v>
      </c>
      <c r="S13" t="s">
        <v>0</v>
      </c>
      <c r="T13" t="s">
        <v>0</v>
      </c>
      <c r="U13" t="s">
        <v>1</v>
      </c>
      <c r="V13" t="s">
        <v>1</v>
      </c>
      <c r="W13" t="s">
        <v>2</v>
      </c>
      <c r="X13" s="1" t="s">
        <v>2</v>
      </c>
      <c r="Y13" t="s">
        <v>5</v>
      </c>
      <c r="Z13" t="s">
        <v>5</v>
      </c>
      <c r="AA13" t="s">
        <v>3</v>
      </c>
      <c r="AB13" t="s">
        <v>3</v>
      </c>
      <c r="AC13" t="s">
        <v>6</v>
      </c>
      <c r="AD13" t="s">
        <v>11</v>
      </c>
    </row>
    <row r="14" spans="1:30" x14ac:dyDescent="0.2">
      <c r="D14">
        <v>4</v>
      </c>
      <c r="E14" cm="1">
        <f t="array" ref="E14">SUMPRODUCT((I14:AD14=$I$5:$AD$5)*(I$8:AD$8=TRUE))  / COUNTIF(I$8:AD$8,TRUE)</f>
        <v>0.9</v>
      </c>
      <c r="F14" t="b">
        <f t="shared" si="2"/>
        <v>1</v>
      </c>
      <c r="G14" t="b">
        <f t="shared" si="3"/>
        <v>1</v>
      </c>
      <c r="H14" cm="1">
        <f t="array" ref="H14">SUMPRODUCT((I14:AD14="-")*(I$8:AD$8=TRUE))  / COUNTIF(I$8:AD$8,TRUE)</f>
        <v>0</v>
      </c>
      <c r="I14" s="1" t="s">
        <v>11</v>
      </c>
      <c r="J14" t="s">
        <v>11</v>
      </c>
      <c r="K14" t="s">
        <v>11</v>
      </c>
      <c r="L14" t="s">
        <v>11</v>
      </c>
      <c r="M14" t="s">
        <v>11</v>
      </c>
      <c r="N14" t="s">
        <v>11</v>
      </c>
      <c r="O14" t="s">
        <v>11</v>
      </c>
      <c r="P14" t="s">
        <v>11</v>
      </c>
      <c r="Q14" t="s">
        <v>11</v>
      </c>
      <c r="R14" t="s">
        <v>11</v>
      </c>
      <c r="S14" t="s">
        <v>0</v>
      </c>
      <c r="T14" t="s">
        <v>0</v>
      </c>
      <c r="U14" t="s">
        <v>1</v>
      </c>
      <c r="V14" t="s">
        <v>1</v>
      </c>
      <c r="W14" t="s">
        <v>2</v>
      </c>
      <c r="X14" t="s">
        <v>2</v>
      </c>
      <c r="Y14" t="s">
        <v>5</v>
      </c>
      <c r="Z14" t="s">
        <v>5</v>
      </c>
      <c r="AA14" t="s">
        <v>3</v>
      </c>
      <c r="AB14" t="s">
        <v>3</v>
      </c>
      <c r="AC14" t="s">
        <v>6</v>
      </c>
      <c r="AD14" t="s">
        <v>11</v>
      </c>
    </row>
    <row r="15" spans="1:30" x14ac:dyDescent="0.2">
      <c r="D15">
        <v>5</v>
      </c>
      <c r="E15" cm="1">
        <f t="array" ref="E15">SUMPRODUCT((I15:AD15=$I$5:$AD$5)*(I$8:AD$8=TRUE))  / COUNTIF(I$8:AD$8,TRUE)</f>
        <v>1</v>
      </c>
      <c r="F15" t="b">
        <f t="shared" si="2"/>
        <v>1</v>
      </c>
      <c r="G15" t="b">
        <f t="shared" si="3"/>
        <v>1</v>
      </c>
      <c r="H15" cm="1">
        <f t="array" ref="H15">SUMPRODUCT((I15:AD15="-")*(I$8:AD$8=TRUE))  / COUNTIF(I$8:AD$8,TRUE)</f>
        <v>0</v>
      </c>
      <c r="I15" s="1" t="s">
        <v>11</v>
      </c>
      <c r="J15" t="s">
        <v>11</v>
      </c>
      <c r="K15" t="s">
        <v>11</v>
      </c>
      <c r="L15" t="s">
        <v>11</v>
      </c>
      <c r="M15" t="s">
        <v>11</v>
      </c>
      <c r="N15" t="s">
        <v>11</v>
      </c>
      <c r="O15" t="s">
        <v>11</v>
      </c>
      <c r="P15" t="s">
        <v>11</v>
      </c>
      <c r="Q15" t="s">
        <v>11</v>
      </c>
      <c r="R15" t="s">
        <v>11</v>
      </c>
      <c r="S15" t="s">
        <v>0</v>
      </c>
      <c r="T15" t="s">
        <v>0</v>
      </c>
      <c r="U15" t="s">
        <v>1</v>
      </c>
      <c r="V15" t="s">
        <v>1</v>
      </c>
      <c r="W15" t="s">
        <v>2</v>
      </c>
      <c r="X15" t="s">
        <v>2</v>
      </c>
      <c r="Y15" t="s">
        <v>5</v>
      </c>
      <c r="Z15" t="s">
        <v>5</v>
      </c>
      <c r="AA15" t="s">
        <v>3</v>
      </c>
      <c r="AB15" t="s">
        <v>3</v>
      </c>
      <c r="AC15" t="s">
        <v>4</v>
      </c>
      <c r="AD15" t="s">
        <v>4</v>
      </c>
    </row>
    <row r="16" spans="1:30" x14ac:dyDescent="0.2">
      <c r="D16">
        <v>6</v>
      </c>
      <c r="E16" cm="1">
        <f t="array" ref="E16">SUMPRODUCT((I16:AD16=$I$5:$AD$5)*(I$8:AD$8=TRUE))  / COUNTIF(I$8:AD$8,TRUE)</f>
        <v>0.85</v>
      </c>
      <c r="F16" t="b">
        <f t="shared" si="2"/>
        <v>1</v>
      </c>
      <c r="G16" t="b">
        <f t="shared" si="3"/>
        <v>1</v>
      </c>
      <c r="H16" cm="1">
        <f t="array" ref="H16">SUMPRODUCT((I16:AD16="-")*(I$8:AD$8=TRUE))  / COUNTIF(I$8:AD$8,TRUE)</f>
        <v>0</v>
      </c>
      <c r="I16" s="1" t="s">
        <v>11</v>
      </c>
      <c r="J16" t="s">
        <v>11</v>
      </c>
      <c r="K16" t="s">
        <v>11</v>
      </c>
      <c r="L16" t="s">
        <v>11</v>
      </c>
      <c r="M16" t="s">
        <v>11</v>
      </c>
      <c r="N16" t="s">
        <v>11</v>
      </c>
      <c r="O16" t="s">
        <v>11</v>
      </c>
      <c r="P16" t="s">
        <v>11</v>
      </c>
      <c r="Q16" t="s">
        <v>11</v>
      </c>
      <c r="R16" t="s">
        <v>11</v>
      </c>
      <c r="S16" t="s">
        <v>0</v>
      </c>
      <c r="T16" t="s">
        <v>2</v>
      </c>
      <c r="U16" t="s">
        <v>1</v>
      </c>
      <c r="V16" t="s">
        <v>1</v>
      </c>
      <c r="W16" t="s">
        <v>2</v>
      </c>
      <c r="X16" t="s">
        <v>2</v>
      </c>
      <c r="Y16" t="s">
        <v>5</v>
      </c>
      <c r="Z16" t="s">
        <v>5</v>
      </c>
      <c r="AA16" t="s">
        <v>3</v>
      </c>
      <c r="AB16" t="s">
        <v>3</v>
      </c>
      <c r="AC16" t="s">
        <v>11</v>
      </c>
      <c r="AD16" t="s">
        <v>6</v>
      </c>
    </row>
    <row r="17" spans="4:30" x14ac:dyDescent="0.2">
      <c r="D17">
        <v>7</v>
      </c>
      <c r="E17" cm="1">
        <f t="array" ref="E17">SUMPRODUCT((I17:AD17=$I$5:$AD$5)*(I$8:AD$8=TRUE))  / COUNTIF(I$8:AD$8,TRUE)</f>
        <v>0.85</v>
      </c>
      <c r="F17" t="b">
        <f t="shared" si="2"/>
        <v>1</v>
      </c>
      <c r="G17" t="b">
        <f t="shared" si="3"/>
        <v>1</v>
      </c>
      <c r="H17" cm="1">
        <f t="array" ref="H17">SUMPRODUCT((I17:AD17="-")*(I$8:AD$8=TRUE))  / COUNTIF(I$8:AD$8,TRUE)</f>
        <v>0</v>
      </c>
      <c r="I17" s="1" t="s">
        <v>11</v>
      </c>
      <c r="J17" t="s">
        <v>11</v>
      </c>
      <c r="K17" t="s">
        <v>11</v>
      </c>
      <c r="L17" t="s">
        <v>11</v>
      </c>
      <c r="M17" t="s">
        <v>11</v>
      </c>
      <c r="N17" t="s">
        <v>11</v>
      </c>
      <c r="O17" t="s">
        <v>11</v>
      </c>
      <c r="P17" t="s">
        <v>11</v>
      </c>
      <c r="Q17" t="s">
        <v>11</v>
      </c>
      <c r="R17" t="s">
        <v>11</v>
      </c>
      <c r="S17" t="s">
        <v>0</v>
      </c>
      <c r="T17" t="s">
        <v>2</v>
      </c>
      <c r="U17" t="s">
        <v>1</v>
      </c>
      <c r="V17" t="s">
        <v>1</v>
      </c>
      <c r="W17" t="s">
        <v>2</v>
      </c>
      <c r="X17" t="s">
        <v>2</v>
      </c>
      <c r="Y17" t="s">
        <v>5</v>
      </c>
      <c r="Z17" t="s">
        <v>5</v>
      </c>
      <c r="AA17" t="s">
        <v>3</v>
      </c>
      <c r="AB17" t="s">
        <v>3</v>
      </c>
      <c r="AC17" t="s">
        <v>11</v>
      </c>
      <c r="AD17" t="s">
        <v>6</v>
      </c>
    </row>
    <row r="18" spans="4:30" x14ac:dyDescent="0.2">
      <c r="D18">
        <v>8</v>
      </c>
      <c r="E18" cm="1">
        <f t="array" ref="E18">SUMPRODUCT((I18:AD18=$I$5:$AD$5)*(I$8:AD$8=TRUE))  / COUNTIF(I$8:AD$8,TRUE)</f>
        <v>1</v>
      </c>
      <c r="F18" t="b">
        <f t="shared" si="2"/>
        <v>1</v>
      </c>
      <c r="G18" t="b">
        <f t="shared" si="3"/>
        <v>1</v>
      </c>
      <c r="H18" cm="1">
        <f t="array" ref="H18">SUMPRODUCT((I18:AD18="-")*(I$8:AD$8=TRUE))  / COUNTIF(I$8:AD$8,TRUE)</f>
        <v>0</v>
      </c>
      <c r="I18" s="1" t="s">
        <v>11</v>
      </c>
      <c r="J18" t="s">
        <v>11</v>
      </c>
      <c r="K18" t="s">
        <v>11</v>
      </c>
      <c r="L18" t="s">
        <v>11</v>
      </c>
      <c r="M18" t="s">
        <v>11</v>
      </c>
      <c r="N18" t="s">
        <v>11</v>
      </c>
      <c r="O18" t="s">
        <v>11</v>
      </c>
      <c r="P18" t="s">
        <v>11</v>
      </c>
      <c r="Q18" t="s">
        <v>11</v>
      </c>
      <c r="R18" t="s">
        <v>11</v>
      </c>
      <c r="S18" t="s">
        <v>0</v>
      </c>
      <c r="T18" t="s">
        <v>0</v>
      </c>
      <c r="U18" t="s">
        <v>1</v>
      </c>
      <c r="V18" t="s">
        <v>1</v>
      </c>
      <c r="W18" t="s">
        <v>2</v>
      </c>
      <c r="X18" t="s">
        <v>2</v>
      </c>
      <c r="Y18" t="s">
        <v>5</v>
      </c>
      <c r="Z18" t="s">
        <v>5</v>
      </c>
      <c r="AA18" t="s">
        <v>3</v>
      </c>
      <c r="AB18" t="s">
        <v>3</v>
      </c>
      <c r="AC18" t="s">
        <v>4</v>
      </c>
      <c r="AD18" t="s">
        <v>4</v>
      </c>
    </row>
    <row r="19" spans="4:30" x14ac:dyDescent="0.2">
      <c r="D19">
        <v>9</v>
      </c>
      <c r="E19" cm="1">
        <f t="array" ref="E19">SUMPRODUCT((I19:AD19=$I$5:$AD$5)*(I$8:AD$8=TRUE))  / COUNTIF(I$8:AD$8,TRUE)</f>
        <v>1</v>
      </c>
      <c r="F19" t="b">
        <f t="shared" si="2"/>
        <v>1</v>
      </c>
      <c r="G19" t="b">
        <f t="shared" si="3"/>
        <v>1</v>
      </c>
      <c r="H19" cm="1">
        <f t="array" ref="H19">SUMPRODUCT((I19:AD19="-")*(I$8:AD$8=TRUE))  / COUNTIF(I$8:AD$8,TRUE)</f>
        <v>0</v>
      </c>
      <c r="I19" s="1" t="s">
        <v>11</v>
      </c>
      <c r="J19" t="s">
        <v>11</v>
      </c>
      <c r="K19" t="s">
        <v>11</v>
      </c>
      <c r="L19" t="s">
        <v>11</v>
      </c>
      <c r="M19" t="s">
        <v>11</v>
      </c>
      <c r="N19" t="s">
        <v>11</v>
      </c>
      <c r="O19" t="s">
        <v>11</v>
      </c>
      <c r="P19" t="s">
        <v>11</v>
      </c>
      <c r="Q19" t="s">
        <v>11</v>
      </c>
      <c r="R19" t="s">
        <v>11</v>
      </c>
      <c r="S19" t="s">
        <v>0</v>
      </c>
      <c r="T19" t="s">
        <v>0</v>
      </c>
      <c r="U19" t="s">
        <v>1</v>
      </c>
      <c r="V19" t="s">
        <v>1</v>
      </c>
      <c r="W19" t="s">
        <v>2</v>
      </c>
      <c r="X19" t="s">
        <v>2</v>
      </c>
      <c r="Y19" t="s">
        <v>5</v>
      </c>
      <c r="Z19" t="s">
        <v>5</v>
      </c>
      <c r="AA19" t="s">
        <v>3</v>
      </c>
      <c r="AB19" t="s">
        <v>3</v>
      </c>
      <c r="AC19" t="s">
        <v>4</v>
      </c>
      <c r="AD19" t="s">
        <v>4</v>
      </c>
    </row>
    <row r="20" spans="4:30" x14ac:dyDescent="0.2">
      <c r="D20">
        <v>10</v>
      </c>
      <c r="E20" cm="1">
        <f t="array" ref="E20">SUMPRODUCT((I20:AD20=$I$5:$AD$5)*(I$8:AD$8=TRUE))  / COUNTIF(I$8:AD$8,TRUE)</f>
        <v>0.1</v>
      </c>
      <c r="F20" t="b">
        <f t="shared" si="2"/>
        <v>0</v>
      </c>
      <c r="G20" t="b">
        <f t="shared" si="3"/>
        <v>0</v>
      </c>
      <c r="H20" cm="1">
        <f t="array" ref="H20">SUMPRODUCT((I20:AD20="-")*(I$8:AD$8=TRUE))  / COUNTIF(I$8:AD$8,TRUE)</f>
        <v>0</v>
      </c>
      <c r="I20" s="1" t="s">
        <v>12</v>
      </c>
      <c r="J20" t="s">
        <v>12</v>
      </c>
      <c r="K20" t="s">
        <v>12</v>
      </c>
      <c r="L20" t="s">
        <v>12</v>
      </c>
      <c r="M20" t="s">
        <v>12</v>
      </c>
      <c r="N20" t="s">
        <v>12</v>
      </c>
      <c r="O20" t="s">
        <v>12</v>
      </c>
      <c r="P20" t="s">
        <v>12</v>
      </c>
      <c r="Q20" t="s">
        <v>12</v>
      </c>
      <c r="R20" t="s">
        <v>12</v>
      </c>
      <c r="S20" t="s">
        <v>2</v>
      </c>
      <c r="T20" t="s">
        <v>2</v>
      </c>
      <c r="U20" t="s">
        <v>0</v>
      </c>
      <c r="V20" t="s">
        <v>0</v>
      </c>
      <c r="W20" t="s">
        <v>2</v>
      </c>
      <c r="X20" t="s">
        <v>2</v>
      </c>
      <c r="Y20" t="s">
        <v>5</v>
      </c>
      <c r="Z20" t="s">
        <v>5</v>
      </c>
      <c r="AA20" t="s">
        <v>2</v>
      </c>
      <c r="AB20" t="s">
        <v>2</v>
      </c>
      <c r="AC20" t="s">
        <v>6</v>
      </c>
      <c r="AD20" t="s">
        <v>6</v>
      </c>
    </row>
    <row r="21" spans="4:30" x14ac:dyDescent="0.2">
      <c r="D21">
        <v>11</v>
      </c>
      <c r="E21" cm="1">
        <f t="array" ref="E21">SUMPRODUCT((I21:AD21=$I$5:$AD$5)*(I$8:AD$8=TRUE))  / COUNTIF(I$8:AD$8,TRUE)</f>
        <v>1</v>
      </c>
      <c r="F21" t="b">
        <f t="shared" si="2"/>
        <v>1</v>
      </c>
      <c r="G21" t="b">
        <f t="shared" si="3"/>
        <v>1</v>
      </c>
      <c r="H21" cm="1">
        <f t="array" ref="H21">SUMPRODUCT((I21:AD21="-")*(I$8:AD$8=TRUE))  / COUNTIF(I$8:AD$8,TRUE)</f>
        <v>0</v>
      </c>
      <c r="I21" s="1" t="s">
        <v>11</v>
      </c>
      <c r="J21" t="s">
        <v>11</v>
      </c>
      <c r="K21" t="s">
        <v>11</v>
      </c>
      <c r="L21" t="s">
        <v>11</v>
      </c>
      <c r="M21" t="s">
        <v>11</v>
      </c>
      <c r="N21" t="s">
        <v>11</v>
      </c>
      <c r="O21" t="s">
        <v>11</v>
      </c>
      <c r="P21" t="s">
        <v>11</v>
      </c>
      <c r="Q21" t="s">
        <v>11</v>
      </c>
      <c r="R21" t="s">
        <v>11</v>
      </c>
      <c r="S21" t="s">
        <v>0</v>
      </c>
      <c r="T21" t="s">
        <v>0</v>
      </c>
      <c r="U21" t="s">
        <v>1</v>
      </c>
      <c r="V21" t="s">
        <v>1</v>
      </c>
      <c r="W21" t="s">
        <v>2</v>
      </c>
      <c r="X21" t="s">
        <v>2</v>
      </c>
      <c r="Y21" t="s">
        <v>5</v>
      </c>
      <c r="Z21" t="s">
        <v>5</v>
      </c>
      <c r="AA21" t="s">
        <v>3</v>
      </c>
      <c r="AB21" t="s">
        <v>3</v>
      </c>
      <c r="AC21" t="s">
        <v>4</v>
      </c>
      <c r="AD21" t="s">
        <v>4</v>
      </c>
    </row>
    <row r="22" spans="4:30" x14ac:dyDescent="0.2">
      <c r="D22">
        <v>12</v>
      </c>
      <c r="E22" cm="1">
        <f t="array" ref="E22">SUMPRODUCT((I22:AD22=$I$5:$AD$5)*(I$8:AD$8=TRUE))  / COUNTIF(I$8:AD$8,TRUE)</f>
        <v>1</v>
      </c>
      <c r="F22" t="b">
        <f t="shared" si="2"/>
        <v>1</v>
      </c>
      <c r="G22" t="b">
        <f t="shared" si="3"/>
        <v>1</v>
      </c>
      <c r="H22" cm="1">
        <f t="array" ref="H22">SUMPRODUCT((I22:AD22="-")*(I$8:AD$8=TRUE))  / COUNTIF(I$8:AD$8,TRUE)</f>
        <v>0</v>
      </c>
      <c r="I22" s="1" t="s">
        <v>11</v>
      </c>
      <c r="J22" t="s">
        <v>11</v>
      </c>
      <c r="K22" t="s">
        <v>11</v>
      </c>
      <c r="L22" t="s">
        <v>11</v>
      </c>
      <c r="M22" t="s">
        <v>11</v>
      </c>
      <c r="N22" t="s">
        <v>11</v>
      </c>
      <c r="O22" t="s">
        <v>11</v>
      </c>
      <c r="P22" t="s">
        <v>11</v>
      </c>
      <c r="Q22" t="s">
        <v>11</v>
      </c>
      <c r="R22" t="s">
        <v>11</v>
      </c>
      <c r="S22" t="s">
        <v>0</v>
      </c>
      <c r="T22" t="s">
        <v>0</v>
      </c>
      <c r="U22" t="s">
        <v>1</v>
      </c>
      <c r="V22" t="s">
        <v>1</v>
      </c>
      <c r="W22" t="s">
        <v>2</v>
      </c>
      <c r="X22" t="s">
        <v>2</v>
      </c>
      <c r="Y22" t="s">
        <v>5</v>
      </c>
      <c r="Z22" t="s">
        <v>5</v>
      </c>
      <c r="AA22" t="s">
        <v>3</v>
      </c>
      <c r="AB22" t="s">
        <v>3</v>
      </c>
      <c r="AC22" t="s">
        <v>4</v>
      </c>
      <c r="AD22" t="s">
        <v>4</v>
      </c>
    </row>
    <row r="23" spans="4:30" x14ac:dyDescent="0.2">
      <c r="D23">
        <v>13</v>
      </c>
      <c r="E23" cm="1">
        <f t="array" ref="E23">SUMPRODUCT((I23:AD23=$I$5:$AD$5)*(I$8:AD$8=TRUE))  / COUNTIF(I$8:AD$8,TRUE)</f>
        <v>1</v>
      </c>
      <c r="F23" t="b">
        <f t="shared" si="2"/>
        <v>1</v>
      </c>
      <c r="G23" t="b">
        <f t="shared" si="3"/>
        <v>1</v>
      </c>
      <c r="H23" cm="1">
        <f t="array" ref="H23">SUMPRODUCT((I23:AD23="-")*(I$8:AD$8=TRUE))  / COUNTIF(I$8:AD$8,TRUE)</f>
        <v>0</v>
      </c>
      <c r="I23" s="1" t="s">
        <v>11</v>
      </c>
      <c r="J23" t="s">
        <v>11</v>
      </c>
      <c r="K23" t="s">
        <v>11</v>
      </c>
      <c r="L23" t="s">
        <v>11</v>
      </c>
      <c r="M23" t="s">
        <v>11</v>
      </c>
      <c r="N23" t="s">
        <v>11</v>
      </c>
      <c r="O23" t="s">
        <v>11</v>
      </c>
      <c r="P23" t="s">
        <v>11</v>
      </c>
      <c r="Q23" t="s">
        <v>11</v>
      </c>
      <c r="R23" t="s">
        <v>11</v>
      </c>
      <c r="S23" t="s">
        <v>0</v>
      </c>
      <c r="T23" t="s">
        <v>0</v>
      </c>
      <c r="U23" t="s">
        <v>1</v>
      </c>
      <c r="V23" t="s">
        <v>1</v>
      </c>
      <c r="W23" t="s">
        <v>2</v>
      </c>
      <c r="X23" t="s">
        <v>2</v>
      </c>
      <c r="Y23" t="s">
        <v>5</v>
      </c>
      <c r="Z23" t="s">
        <v>5</v>
      </c>
      <c r="AA23" t="s">
        <v>3</v>
      </c>
      <c r="AB23" t="s">
        <v>3</v>
      </c>
      <c r="AC23" t="s">
        <v>4</v>
      </c>
      <c r="AD23" t="s">
        <v>4</v>
      </c>
    </row>
    <row r="24" spans="4:30" x14ac:dyDescent="0.2">
      <c r="D24">
        <v>14</v>
      </c>
      <c r="E24" cm="1">
        <f t="array" ref="E24">SUMPRODUCT((I24:AD24=$I$5:$AD$5)*(I$8:AD$8=TRUE))  / COUNTIF(I$8:AD$8,TRUE)</f>
        <v>0.95</v>
      </c>
      <c r="F24" t="b">
        <f t="shared" si="2"/>
        <v>1</v>
      </c>
      <c r="G24" t="b">
        <f t="shared" si="3"/>
        <v>1</v>
      </c>
      <c r="H24" cm="1">
        <f t="array" ref="H24">SUMPRODUCT((I24:AD24="-")*(I$8:AD$8=TRUE))  / COUNTIF(I$8:AD$8,TRUE)</f>
        <v>0.05</v>
      </c>
      <c r="I24" s="1" t="s">
        <v>11</v>
      </c>
      <c r="J24" t="s">
        <v>11</v>
      </c>
      <c r="K24" t="s">
        <v>11</v>
      </c>
      <c r="L24" t="s">
        <v>11</v>
      </c>
      <c r="M24" t="s">
        <v>11</v>
      </c>
      <c r="N24" t="s">
        <v>11</v>
      </c>
      <c r="O24" t="s">
        <v>11</v>
      </c>
      <c r="P24" t="s">
        <v>11</v>
      </c>
      <c r="Q24" t="s">
        <v>11</v>
      </c>
      <c r="R24" t="s">
        <v>11</v>
      </c>
      <c r="S24" t="s">
        <v>5</v>
      </c>
      <c r="T24" t="s">
        <v>0</v>
      </c>
      <c r="U24" t="s">
        <v>1</v>
      </c>
      <c r="V24" t="s">
        <v>1</v>
      </c>
      <c r="W24" t="s">
        <v>2</v>
      </c>
      <c r="X24" t="s">
        <v>2</v>
      </c>
      <c r="Y24" t="s">
        <v>5</v>
      </c>
      <c r="Z24" t="s">
        <v>5</v>
      </c>
      <c r="AA24" t="s">
        <v>3</v>
      </c>
      <c r="AB24" t="s">
        <v>3</v>
      </c>
      <c r="AC24" t="s">
        <v>4</v>
      </c>
      <c r="AD24" t="s">
        <v>4</v>
      </c>
    </row>
    <row r="25" spans="4:30" x14ac:dyDescent="0.2">
      <c r="D25">
        <v>15</v>
      </c>
      <c r="E25" cm="1">
        <f t="array" ref="E25">SUMPRODUCT((I25:AD25=$I$5:$AD$5)*(I$8:AD$8=TRUE))  / COUNTIF(I$8:AD$8,TRUE)</f>
        <v>0.8</v>
      </c>
      <c r="F25" t="b">
        <f t="shared" si="2"/>
        <v>1</v>
      </c>
      <c r="G25" t="b">
        <f t="shared" si="3"/>
        <v>1</v>
      </c>
      <c r="H25" cm="1">
        <f t="array" ref="H25">SUMPRODUCT((I25:AD25="-")*(I$8:AD$8=TRUE))  / COUNTIF(I$8:AD$8,TRUE)</f>
        <v>0.05</v>
      </c>
      <c r="I25" s="1" t="s">
        <v>11</v>
      </c>
      <c r="J25" t="s">
        <v>11</v>
      </c>
      <c r="K25" t="s">
        <v>11</v>
      </c>
      <c r="L25" t="s">
        <v>11</v>
      </c>
      <c r="M25" t="s">
        <v>11</v>
      </c>
      <c r="N25" t="s">
        <v>11</v>
      </c>
      <c r="O25" t="s">
        <v>11</v>
      </c>
      <c r="P25" t="s">
        <v>11</v>
      </c>
      <c r="Q25" t="s">
        <v>11</v>
      </c>
      <c r="R25" t="s">
        <v>11</v>
      </c>
      <c r="S25" t="s">
        <v>5</v>
      </c>
      <c r="T25" t="s">
        <v>2</v>
      </c>
      <c r="U25" t="s">
        <v>1</v>
      </c>
      <c r="V25" s="1" t="s">
        <v>1</v>
      </c>
      <c r="W25" t="s">
        <v>2</v>
      </c>
      <c r="X25" t="s">
        <v>2</v>
      </c>
      <c r="Y25" t="s">
        <v>5</v>
      </c>
      <c r="Z25" t="s">
        <v>5</v>
      </c>
      <c r="AA25" t="s">
        <v>3</v>
      </c>
      <c r="AB25" t="s">
        <v>3</v>
      </c>
      <c r="AC25" t="s">
        <v>11</v>
      </c>
      <c r="AD25" t="s">
        <v>6</v>
      </c>
    </row>
    <row r="26" spans="4:30" x14ac:dyDescent="0.2">
      <c r="D26">
        <v>16</v>
      </c>
      <c r="E26" cm="1">
        <f t="array" ref="E26">SUMPRODUCT((I26:AD26=$I$5:$AD$5)*(I$8:AD$8=TRUE))  / COUNTIF(I$8:AD$8,TRUE)</f>
        <v>0.8</v>
      </c>
      <c r="F26" t="b">
        <f t="shared" si="2"/>
        <v>1</v>
      </c>
      <c r="G26" t="b">
        <f t="shared" si="3"/>
        <v>1</v>
      </c>
      <c r="H26" cm="1">
        <f t="array" ref="H26">SUMPRODUCT((I26:AD26="-")*(I$8:AD$8=TRUE))  / COUNTIF(I$8:AD$8,TRUE)</f>
        <v>0.05</v>
      </c>
      <c r="I26" s="1" t="s">
        <v>11</v>
      </c>
      <c r="J26" t="s">
        <v>11</v>
      </c>
      <c r="K26" t="s">
        <v>11</v>
      </c>
      <c r="L26" t="s">
        <v>11</v>
      </c>
      <c r="M26" t="s">
        <v>11</v>
      </c>
      <c r="N26" t="s">
        <v>11</v>
      </c>
      <c r="O26" t="s">
        <v>11</v>
      </c>
      <c r="P26" t="s">
        <v>11</v>
      </c>
      <c r="Q26" t="s">
        <v>11</v>
      </c>
      <c r="R26" t="s">
        <v>11</v>
      </c>
      <c r="S26" t="s">
        <v>5</v>
      </c>
      <c r="T26" t="s">
        <v>2</v>
      </c>
      <c r="U26" t="s">
        <v>1</v>
      </c>
      <c r="V26" s="1" t="s">
        <v>1</v>
      </c>
      <c r="W26" t="s">
        <v>2</v>
      </c>
      <c r="X26" t="s">
        <v>2</v>
      </c>
      <c r="Y26" t="s">
        <v>5</v>
      </c>
      <c r="Z26" t="s">
        <v>5</v>
      </c>
      <c r="AA26" t="s">
        <v>3</v>
      </c>
      <c r="AB26" t="s">
        <v>3</v>
      </c>
      <c r="AC26" t="s">
        <v>11</v>
      </c>
      <c r="AD26" t="s">
        <v>6</v>
      </c>
    </row>
    <row r="27" spans="4:30" x14ac:dyDescent="0.2">
      <c r="D27">
        <v>17</v>
      </c>
      <c r="E27" cm="1">
        <f t="array" ref="E27">SUMPRODUCT((I27:AD27=$I$5:$AD$5)*(I$8:AD$8=TRUE))  / COUNTIF(I$8:AD$8,TRUE)</f>
        <v>0.95</v>
      </c>
      <c r="F27" t="b">
        <f t="shared" si="2"/>
        <v>1</v>
      </c>
      <c r="G27" t="b">
        <f t="shared" si="3"/>
        <v>1</v>
      </c>
      <c r="H27" cm="1">
        <f t="array" ref="H27">SUMPRODUCT((I27:AD27="-")*(I$8:AD$8=TRUE))  / COUNTIF(I$8:AD$8,TRUE)</f>
        <v>0.05</v>
      </c>
      <c r="I27" s="1" t="s">
        <v>11</v>
      </c>
      <c r="J27" t="s">
        <v>11</v>
      </c>
      <c r="K27" t="s">
        <v>11</v>
      </c>
      <c r="L27" t="s">
        <v>11</v>
      </c>
      <c r="M27" t="s">
        <v>11</v>
      </c>
      <c r="N27" t="s">
        <v>11</v>
      </c>
      <c r="O27" t="s">
        <v>11</v>
      </c>
      <c r="P27" t="s">
        <v>11</v>
      </c>
      <c r="Q27" t="s">
        <v>11</v>
      </c>
      <c r="R27" t="s">
        <v>11</v>
      </c>
      <c r="S27" t="s">
        <v>5</v>
      </c>
      <c r="T27" s="1" t="s">
        <v>0</v>
      </c>
      <c r="U27" t="s">
        <v>1</v>
      </c>
      <c r="V27" s="1" t="s">
        <v>1</v>
      </c>
      <c r="W27" t="s">
        <v>2</v>
      </c>
      <c r="X27" t="s">
        <v>2</v>
      </c>
      <c r="Y27" t="s">
        <v>5</v>
      </c>
      <c r="Z27" t="s">
        <v>5</v>
      </c>
      <c r="AA27" t="s">
        <v>3</v>
      </c>
      <c r="AB27" t="s">
        <v>3</v>
      </c>
      <c r="AC27" t="s">
        <v>4</v>
      </c>
      <c r="AD27" t="s">
        <v>4</v>
      </c>
    </row>
    <row r="28" spans="4:30" x14ac:dyDescent="0.2">
      <c r="D28">
        <v>18</v>
      </c>
      <c r="E28" cm="1">
        <f t="array" ref="E28">SUMPRODUCT((I28:AD28=$I$5:$AD$5)*(I$8:AD$8=TRUE))  / COUNTIF(I$8:AD$8,TRUE)</f>
        <v>0.8</v>
      </c>
      <c r="F28" t="b">
        <f t="shared" si="2"/>
        <v>1</v>
      </c>
      <c r="G28" t="b">
        <f t="shared" si="3"/>
        <v>1</v>
      </c>
      <c r="H28" cm="1">
        <f t="array" ref="H28">SUMPRODUCT((I28:AD28="-")*(I$8:AD$8=TRUE))  / COUNTIF(I$8:AD$8,TRUE)</f>
        <v>0.05</v>
      </c>
      <c r="I28" s="1" t="s">
        <v>11</v>
      </c>
      <c r="J28" t="s">
        <v>11</v>
      </c>
      <c r="K28" t="s">
        <v>11</v>
      </c>
      <c r="L28" t="s">
        <v>11</v>
      </c>
      <c r="M28" t="s">
        <v>11</v>
      </c>
      <c r="N28" t="s">
        <v>11</v>
      </c>
      <c r="O28" t="s">
        <v>11</v>
      </c>
      <c r="P28" t="s">
        <v>11</v>
      </c>
      <c r="Q28" t="s">
        <v>11</v>
      </c>
      <c r="R28" t="s">
        <v>11</v>
      </c>
      <c r="S28" t="s">
        <v>5</v>
      </c>
      <c r="T28" t="s">
        <v>2</v>
      </c>
      <c r="U28" t="s">
        <v>1</v>
      </c>
      <c r="V28" t="s">
        <v>1</v>
      </c>
      <c r="W28" t="s">
        <v>2</v>
      </c>
      <c r="X28" t="s">
        <v>2</v>
      </c>
      <c r="Y28" t="s">
        <v>5</v>
      </c>
      <c r="Z28" t="s">
        <v>5</v>
      </c>
      <c r="AA28" t="s">
        <v>3</v>
      </c>
      <c r="AB28" t="s">
        <v>3</v>
      </c>
      <c r="AC28" t="s">
        <v>11</v>
      </c>
      <c r="AD28" t="s">
        <v>6</v>
      </c>
    </row>
    <row r="29" spans="4:30" x14ac:dyDescent="0.2">
      <c r="D29">
        <v>19</v>
      </c>
      <c r="E29" cm="1">
        <f t="array" ref="E29">SUMPRODUCT((I29:AD29=$I$5:$AD$5)*(I$8:AD$8=TRUE))  / COUNTIF(I$8:AD$8,TRUE)</f>
        <v>0.95</v>
      </c>
      <c r="F29" t="b">
        <f t="shared" si="2"/>
        <v>1</v>
      </c>
      <c r="G29" t="b">
        <f t="shared" si="3"/>
        <v>1</v>
      </c>
      <c r="H29" cm="1">
        <f t="array" ref="H29">SUMPRODUCT((I29:AD29="-")*(I$8:AD$8=TRUE))  / COUNTIF(I$8:AD$8,TRUE)</f>
        <v>0.05</v>
      </c>
      <c r="I29" s="1" t="s">
        <v>11</v>
      </c>
      <c r="J29" t="s">
        <v>11</v>
      </c>
      <c r="K29" t="s">
        <v>11</v>
      </c>
      <c r="L29" t="s">
        <v>11</v>
      </c>
      <c r="M29" t="s">
        <v>11</v>
      </c>
      <c r="N29" t="s">
        <v>11</v>
      </c>
      <c r="O29" t="s">
        <v>11</v>
      </c>
      <c r="P29" t="s">
        <v>11</v>
      </c>
      <c r="Q29" t="s">
        <v>11</v>
      </c>
      <c r="R29" t="s">
        <v>11</v>
      </c>
      <c r="S29" t="s">
        <v>5</v>
      </c>
      <c r="T29" t="s">
        <v>0</v>
      </c>
      <c r="U29" t="s">
        <v>1</v>
      </c>
      <c r="V29" t="s">
        <v>1</v>
      </c>
      <c r="W29" t="s">
        <v>2</v>
      </c>
      <c r="X29" t="s">
        <v>2</v>
      </c>
      <c r="Y29" t="s">
        <v>5</v>
      </c>
      <c r="Z29" t="s">
        <v>5</v>
      </c>
      <c r="AA29" t="s">
        <v>3</v>
      </c>
      <c r="AB29" t="s">
        <v>3</v>
      </c>
      <c r="AC29" t="s">
        <v>4</v>
      </c>
      <c r="AD29" t="s">
        <v>4</v>
      </c>
    </row>
    <row r="30" spans="4:30" x14ac:dyDescent="0.2">
      <c r="D30">
        <v>20</v>
      </c>
      <c r="E30" cm="1">
        <f t="array" ref="E30">SUMPRODUCT((I30:AD30=$I$5:$AD$5)*(I$8:AD$8=TRUE))  / COUNTIF(I$8:AD$8,TRUE)</f>
        <v>0.85</v>
      </c>
      <c r="F30" t="b">
        <f t="shared" si="2"/>
        <v>1</v>
      </c>
      <c r="G30" t="b">
        <f t="shared" si="3"/>
        <v>1</v>
      </c>
      <c r="H30" cm="1">
        <f t="array" ref="H30">SUMPRODUCT((I30:AD30="-")*(I$8:AD$8=TRUE))  / COUNTIF(I$8:AD$8,TRUE)</f>
        <v>0</v>
      </c>
      <c r="I30" s="1" t="s">
        <v>11</v>
      </c>
      <c r="J30" s="1" t="s">
        <v>11</v>
      </c>
      <c r="K30" s="1" t="s">
        <v>11</v>
      </c>
      <c r="L30" s="1" t="s">
        <v>11</v>
      </c>
      <c r="M30" s="1" t="s">
        <v>11</v>
      </c>
      <c r="N30" s="1" t="s">
        <v>11</v>
      </c>
      <c r="O30" s="1" t="s">
        <v>11</v>
      </c>
      <c r="P30" s="1" t="s">
        <v>11</v>
      </c>
      <c r="Q30" s="1" t="s">
        <v>11</v>
      </c>
      <c r="R30" s="1" t="s">
        <v>11</v>
      </c>
      <c r="S30" s="1" t="s">
        <v>0</v>
      </c>
      <c r="T30" s="1" t="s">
        <v>3</v>
      </c>
      <c r="U30" s="1" t="s">
        <v>1</v>
      </c>
      <c r="V30" s="1" t="s">
        <v>1</v>
      </c>
      <c r="W30" s="1" t="s">
        <v>2</v>
      </c>
      <c r="X30" s="1" t="s">
        <v>2</v>
      </c>
      <c r="Y30" s="1" t="s">
        <v>5</v>
      </c>
      <c r="Z30" s="1" t="s">
        <v>5</v>
      </c>
      <c r="AA30" s="1" t="s">
        <v>3</v>
      </c>
      <c r="AB30" s="1" t="s">
        <v>3</v>
      </c>
      <c r="AC30" s="1" t="s">
        <v>11</v>
      </c>
      <c r="AD30" s="1" t="s">
        <v>6</v>
      </c>
    </row>
    <row r="31" spans="4:30" x14ac:dyDescent="0.2">
      <c r="D31">
        <v>21</v>
      </c>
      <c r="E31" cm="1">
        <f t="array" ref="E31">SUMPRODUCT((I31:AD31=$I$5:$AD$5)*(I$8:AD$8=TRUE))  / COUNTIF(I$8:AD$8,TRUE)</f>
        <v>0.1</v>
      </c>
      <c r="F31" t="b">
        <f t="shared" si="2"/>
        <v>0</v>
      </c>
      <c r="G31" t="b">
        <f t="shared" si="3"/>
        <v>0</v>
      </c>
      <c r="H31" cm="1">
        <f t="array" ref="H31">SUMPRODUCT((I31:AD31="-")*(I$8:AD$8=TRUE))  / COUNTIF(I$8:AD$8,TRUE)</f>
        <v>0.8</v>
      </c>
      <c r="I31" s="1" t="s">
        <v>5</v>
      </c>
      <c r="J31" s="1" t="s">
        <v>5</v>
      </c>
      <c r="K31" s="1" t="s">
        <v>5</v>
      </c>
      <c r="L31" s="1" t="s">
        <v>5</v>
      </c>
      <c r="M31" s="1" t="s">
        <v>5</v>
      </c>
      <c r="N31" s="1" t="s">
        <v>5</v>
      </c>
      <c r="O31" s="1" t="s">
        <v>5</v>
      </c>
      <c r="P31" s="1" t="s">
        <v>5</v>
      </c>
      <c r="Q31" s="1" t="s">
        <v>5</v>
      </c>
      <c r="R31" s="1" t="s">
        <v>5</v>
      </c>
      <c r="S31" s="1" t="s">
        <v>0</v>
      </c>
      <c r="T31" s="1" t="s">
        <v>0</v>
      </c>
      <c r="U31" s="1" t="s">
        <v>5</v>
      </c>
      <c r="V31" s="1" t="s">
        <v>5</v>
      </c>
      <c r="W31" s="1" t="s">
        <v>3</v>
      </c>
      <c r="X31" s="1" t="s">
        <v>3</v>
      </c>
      <c r="Y31" t="s">
        <v>5</v>
      </c>
      <c r="Z31" t="s">
        <v>5</v>
      </c>
      <c r="AA31" s="1" t="s">
        <v>5</v>
      </c>
      <c r="AB31" s="1" t="s">
        <v>5</v>
      </c>
      <c r="AC31" s="1" t="s">
        <v>5</v>
      </c>
      <c r="AD31" s="1" t="s">
        <v>5</v>
      </c>
    </row>
    <row r="32" spans="4:30" x14ac:dyDescent="0.2">
      <c r="D32">
        <v>22</v>
      </c>
      <c r="E32" cm="1">
        <f t="array" ref="E32">SUMPRODUCT((I32:AD32=$I$5:$AD$5)*(I$8:AD$8=TRUE))  / COUNTIF(I$8:AD$8,TRUE)</f>
        <v>0.1</v>
      </c>
      <c r="F32" t="b">
        <f t="shared" si="2"/>
        <v>0</v>
      </c>
      <c r="G32" t="b">
        <f t="shared" si="3"/>
        <v>0</v>
      </c>
      <c r="H32" cm="1">
        <f t="array" ref="H32">SUMPRODUCT((I32:AD32="-")*(I$8:AD$8=TRUE))  / COUNTIF(I$8:AD$8,TRUE)</f>
        <v>0.8</v>
      </c>
      <c r="I32" s="1" t="s">
        <v>5</v>
      </c>
      <c r="J32" s="1" t="s">
        <v>5</v>
      </c>
      <c r="K32" s="1" t="s">
        <v>5</v>
      </c>
      <c r="L32" s="1" t="s">
        <v>5</v>
      </c>
      <c r="M32" s="1" t="s">
        <v>5</v>
      </c>
      <c r="N32" s="1" t="s">
        <v>5</v>
      </c>
      <c r="O32" s="1" t="s">
        <v>5</v>
      </c>
      <c r="P32" s="1" t="s">
        <v>5</v>
      </c>
      <c r="Q32" s="1" t="s">
        <v>5</v>
      </c>
      <c r="R32" s="1" t="s">
        <v>5</v>
      </c>
      <c r="S32" s="1" t="s">
        <v>0</v>
      </c>
      <c r="T32" s="1" t="s">
        <v>0</v>
      </c>
      <c r="U32" s="1" t="s">
        <v>5</v>
      </c>
      <c r="V32" s="1" t="s">
        <v>5</v>
      </c>
      <c r="W32" s="1" t="s">
        <v>3</v>
      </c>
      <c r="X32" s="1" t="s">
        <v>3</v>
      </c>
      <c r="Y32" t="s">
        <v>5</v>
      </c>
      <c r="Z32" t="s">
        <v>5</v>
      </c>
      <c r="AA32" s="1" t="s">
        <v>5</v>
      </c>
      <c r="AB32" s="1" t="s">
        <v>5</v>
      </c>
      <c r="AC32" s="1" t="s">
        <v>5</v>
      </c>
      <c r="AD32" s="1" t="s">
        <v>5</v>
      </c>
    </row>
    <row r="33" spans="7:33" x14ac:dyDescent="0.2">
      <c r="W33" s="1"/>
    </row>
    <row r="37" spans="7:33" x14ac:dyDescent="0.2">
      <c r="H37" t="s">
        <v>19</v>
      </c>
      <c r="I37" s="2" cm="1">
        <f t="array" ref="I37:AB37">TRANSPOSE(_xlfn._xlws.FILTER(D10:D32,G10:G32))</f>
        <v>0</v>
      </c>
      <c r="J37" s="2">
        <v>1</v>
      </c>
      <c r="K37" s="2">
        <v>2</v>
      </c>
      <c r="L37" s="2">
        <v>3</v>
      </c>
      <c r="M37" s="2">
        <v>4</v>
      </c>
      <c r="N37" s="2">
        <v>5</v>
      </c>
      <c r="O37" s="2">
        <v>6</v>
      </c>
      <c r="P37" s="2">
        <v>7</v>
      </c>
      <c r="Q37" s="2">
        <v>8</v>
      </c>
      <c r="R37" s="2">
        <v>9</v>
      </c>
      <c r="S37" s="2">
        <v>11</v>
      </c>
      <c r="T37" s="2">
        <v>12</v>
      </c>
      <c r="U37" s="2">
        <v>13</v>
      </c>
      <c r="V37" s="2">
        <v>14</v>
      </c>
      <c r="W37" s="2">
        <v>15</v>
      </c>
      <c r="X37" s="2">
        <v>16</v>
      </c>
      <c r="Y37" s="2">
        <v>17</v>
      </c>
      <c r="Z37" s="2">
        <v>18</v>
      </c>
      <c r="AA37" s="2">
        <v>19</v>
      </c>
      <c r="AB37" s="2">
        <v>20</v>
      </c>
    </row>
    <row r="38" spans="7:33" x14ac:dyDescent="0.2">
      <c r="G38" t="s">
        <v>19</v>
      </c>
      <c r="H38" t="s">
        <v>22</v>
      </c>
      <c r="I38" s="2">
        <f>ROW($D$10)+I37</f>
        <v>10</v>
      </c>
      <c r="J38" s="2">
        <f t="shared" ref="J38:AB38" si="4">ROW($D$10)+J37</f>
        <v>11</v>
      </c>
      <c r="K38" s="2">
        <f t="shared" si="4"/>
        <v>12</v>
      </c>
      <c r="L38" s="2">
        <f t="shared" si="4"/>
        <v>13</v>
      </c>
      <c r="M38" s="2">
        <f t="shared" si="4"/>
        <v>14</v>
      </c>
      <c r="N38" s="2">
        <f t="shared" si="4"/>
        <v>15</v>
      </c>
      <c r="O38" s="2">
        <f t="shared" si="4"/>
        <v>16</v>
      </c>
      <c r="P38" s="2">
        <f t="shared" si="4"/>
        <v>17</v>
      </c>
      <c r="Q38" s="2">
        <f t="shared" si="4"/>
        <v>18</v>
      </c>
      <c r="R38" s="2">
        <f t="shared" si="4"/>
        <v>19</v>
      </c>
      <c r="S38" s="2">
        <f t="shared" si="4"/>
        <v>21</v>
      </c>
      <c r="T38" s="2">
        <f t="shared" si="4"/>
        <v>22</v>
      </c>
      <c r="U38" s="2">
        <f t="shared" si="4"/>
        <v>23</v>
      </c>
      <c r="V38" s="2">
        <f t="shared" si="4"/>
        <v>24</v>
      </c>
      <c r="W38" s="2">
        <f t="shared" si="4"/>
        <v>25</v>
      </c>
      <c r="X38" s="2">
        <f t="shared" si="4"/>
        <v>26</v>
      </c>
      <c r="Y38" s="2">
        <f t="shared" si="4"/>
        <v>27</v>
      </c>
      <c r="Z38" s="2">
        <f t="shared" si="4"/>
        <v>28</v>
      </c>
      <c r="AA38" s="2">
        <f t="shared" si="4"/>
        <v>29</v>
      </c>
      <c r="AB38" s="2">
        <f t="shared" si="4"/>
        <v>30</v>
      </c>
      <c r="AD38" s="3" t="s">
        <v>14</v>
      </c>
      <c r="AF38" s="3" t="s">
        <v>13</v>
      </c>
      <c r="AG38" s="3"/>
    </row>
    <row r="39" spans="7:33" x14ac:dyDescent="0.2">
      <c r="G39" s="2" cm="1">
        <f t="array" ref="G39:G58">_xlfn._xlws.FILTER(D10:D32,G10:G32)</f>
        <v>0</v>
      </c>
      <c r="H39" s="2">
        <f>ROW($D$10)+G39</f>
        <v>10</v>
      </c>
      <c r="I39" cm="1">
        <f t="array" ref="I39">SUMPRODUCT(--($I$8:$AD$8=TRUE), --(INDEX($I:$AD, $H39, 0) = INDEX($I:$AD, I$38, 0))) / COUNTIF($I$8:$AD$8,TRUE)</f>
        <v>1</v>
      </c>
      <c r="J39" cm="1">
        <f t="array" ref="J39">SUMPRODUCT(--($I$8:$AD$8=TRUE), --(INDEX($I:$AD, $H39, 0) = INDEX($I:$AD, J$38, 0))) / COUNTIF($I$8:$AD$8,TRUE)</f>
        <v>0.9</v>
      </c>
      <c r="K39" cm="1">
        <f t="array" ref="K39">SUMPRODUCT(--($I$8:$AD$8=TRUE), --(INDEX($I:$AD, $H39, 0) = INDEX($I:$AD, K$38, 0))) / COUNTIF($I$8:$AD$8,TRUE)</f>
        <v>1</v>
      </c>
      <c r="L39" cm="1">
        <f t="array" ref="L39">SUMPRODUCT(--($I$8:$AD$8=TRUE), --(INDEX($I:$AD, $H39, 0) = INDEX($I:$AD, L$38, 0))) / COUNTIF($I$8:$AD$8,TRUE)</f>
        <v>1</v>
      </c>
      <c r="M39" cm="1">
        <f t="array" ref="M39">SUMPRODUCT(--($I$8:$AD$8=TRUE), --(INDEX($I:$AD, $H39, 0) = INDEX($I:$AD, M$38, 0))) / COUNTIF($I$8:$AD$8,TRUE)</f>
        <v>1</v>
      </c>
      <c r="N39" cm="1">
        <f t="array" ref="N39">SUMPRODUCT(--($I$8:$AD$8=TRUE), --(INDEX($I:$AD, $H39, 0) = INDEX($I:$AD, N$38, 0))) / COUNTIF($I$8:$AD$8,TRUE)</f>
        <v>0.9</v>
      </c>
      <c r="O39" cm="1">
        <f t="array" ref="O39">SUMPRODUCT(--($I$8:$AD$8=TRUE), --(INDEX($I:$AD, $H39, 0) = INDEX($I:$AD, O$38, 0))) / COUNTIF($I$8:$AD$8,TRUE)</f>
        <v>0.85</v>
      </c>
      <c r="P39" cm="1">
        <f t="array" ref="P39">SUMPRODUCT(--($I$8:$AD$8=TRUE), --(INDEX($I:$AD, $H39, 0) = INDEX($I:$AD, P$38, 0))) / COUNTIF($I$8:$AD$8,TRUE)</f>
        <v>0.85</v>
      </c>
      <c r="Q39" cm="1">
        <f t="array" ref="Q39">SUMPRODUCT(--($I$8:$AD$8=TRUE), --(INDEX($I:$AD, $H39, 0) = INDEX($I:$AD, Q$38, 0))) / COUNTIF($I$8:$AD$8,TRUE)</f>
        <v>0.9</v>
      </c>
      <c r="R39" cm="1">
        <f t="array" ref="R39">SUMPRODUCT(--($I$8:$AD$8=TRUE), --(INDEX($I:$AD, $H39, 0) = INDEX($I:$AD, R$38, 0))) / COUNTIF($I$8:$AD$8,TRUE)</f>
        <v>0.9</v>
      </c>
      <c r="S39" cm="1">
        <f t="array" ref="S39">SUMPRODUCT(--($I$8:$AD$8=TRUE), --(INDEX($I:$AD, $H39, 0) = INDEX($I:$AD, S$38, 0))) / COUNTIF($I$8:$AD$8,TRUE)</f>
        <v>0.9</v>
      </c>
      <c r="T39" cm="1">
        <f t="array" ref="T39">SUMPRODUCT(--($I$8:$AD$8=TRUE), --(INDEX($I:$AD, $H39, 0) = INDEX($I:$AD, T$38, 0))) / COUNTIF($I$8:$AD$8,TRUE)</f>
        <v>0.9</v>
      </c>
      <c r="U39" cm="1">
        <f t="array" ref="U39">SUMPRODUCT(--($I$8:$AD$8=TRUE), --(INDEX($I:$AD, $H39, 0) = INDEX($I:$AD, U$38, 0))) / COUNTIF($I$8:$AD$8,TRUE)</f>
        <v>0.9</v>
      </c>
      <c r="V39" cm="1">
        <f t="array" ref="V39">SUMPRODUCT(--($I$8:$AD$8=TRUE), --(INDEX($I:$AD, $H39, 0) = INDEX($I:$AD, V$38, 0))) / COUNTIF($I$8:$AD$8,TRUE)</f>
        <v>0.85</v>
      </c>
      <c r="W39" cm="1">
        <f t="array" ref="W39">SUMPRODUCT(--($I$8:$AD$8=TRUE), --(INDEX($I:$AD, $H39, 0) = INDEX($I:$AD, W$38, 0))) / COUNTIF($I$8:$AD$8,TRUE)</f>
        <v>0.8</v>
      </c>
      <c r="X39" cm="1">
        <f t="array" ref="X39">SUMPRODUCT(--($I$8:$AD$8=TRUE), --(INDEX($I:$AD, $H39, 0) = INDEX($I:$AD, X$38, 0))) / COUNTIF($I$8:$AD$8,TRUE)</f>
        <v>0.8</v>
      </c>
      <c r="Y39" cm="1">
        <f t="array" ref="Y39">SUMPRODUCT(--($I$8:$AD$8=TRUE), --(INDEX($I:$AD, $H39, 0) = INDEX($I:$AD, Y$38, 0))) / COUNTIF($I$8:$AD$8,TRUE)</f>
        <v>0.85</v>
      </c>
      <c r="Z39" cm="1">
        <f t="array" ref="Z39">SUMPRODUCT(--($I$8:$AD$8=TRUE), --(INDEX($I:$AD, $H39, 0) = INDEX($I:$AD, Z$38, 0))) / COUNTIF($I$8:$AD$8,TRUE)</f>
        <v>0.8</v>
      </c>
      <c r="AA39" cm="1">
        <f t="array" ref="AA39">SUMPRODUCT(--($I$8:$AD$8=TRUE), --(INDEX($I:$AD, $H39, 0) = INDEX($I:$AD, AA$38, 0))) / COUNTIF($I$8:$AD$8,TRUE)</f>
        <v>0.85</v>
      </c>
      <c r="AB39" cm="1">
        <f t="array" ref="AB39">SUMPRODUCT(--($I$8:$AD$8=TRUE), --(INDEX($I:$AD, $H39, 0) = INDEX($I:$AD, AB$38, 0))) / COUNTIF($I$8:$AD$8,TRUE)</f>
        <v>0.85</v>
      </c>
      <c r="AD39">
        <f t="shared" ref="AD39:AD58" si="5">COUNTIF(I39:AB39,"&gt;="&amp;$B$4)</f>
        <v>4</v>
      </c>
      <c r="AF39">
        <f t="shared" ref="AF39:AF58" si="6">1/AD39</f>
        <v>0.25</v>
      </c>
    </row>
    <row r="40" spans="7:33" x14ac:dyDescent="0.2">
      <c r="G40" s="2">
        <v>1</v>
      </c>
      <c r="H40" s="2">
        <f t="shared" ref="H40:H58" si="7">ROW($D$10)+G40</f>
        <v>11</v>
      </c>
      <c r="I40" cm="1">
        <f t="array" ref="I40">SUMPRODUCT(--($I$8:$AD$8=TRUE), --(INDEX($I:$AD, $H40, 0) = INDEX($I:$AD, I$38, 0))) / COUNTIF($I$8:$AD$8,TRUE)</f>
        <v>0.9</v>
      </c>
      <c r="J40" cm="1">
        <f t="array" ref="J40">SUMPRODUCT(--($I$8:$AD$8=TRUE), --(INDEX($I:$AD, $H40, 0) = INDEX($I:$AD, J$38, 0))) / COUNTIF($I$8:$AD$8,TRUE)</f>
        <v>1</v>
      </c>
      <c r="K40" cm="1">
        <f t="array" ref="K40">SUMPRODUCT(--($I$8:$AD$8=TRUE), --(INDEX($I:$AD, $H40, 0) = INDEX($I:$AD, K$38, 0))) / COUNTIF($I$8:$AD$8,TRUE)</f>
        <v>0.9</v>
      </c>
      <c r="L40" cm="1">
        <f t="array" ref="L40">SUMPRODUCT(--($I$8:$AD$8=TRUE), --(INDEX($I:$AD, $H40, 0) = INDEX($I:$AD, L$38, 0))) / COUNTIF($I$8:$AD$8,TRUE)</f>
        <v>0.9</v>
      </c>
      <c r="M40" cm="1">
        <f t="array" ref="M40">SUMPRODUCT(--($I$8:$AD$8=TRUE), --(INDEX($I:$AD, $H40, 0) = INDEX($I:$AD, M$38, 0))) / COUNTIF($I$8:$AD$8,TRUE)</f>
        <v>0.9</v>
      </c>
      <c r="N40" cm="1">
        <f t="array" ref="N40">SUMPRODUCT(--($I$8:$AD$8=TRUE), --(INDEX($I:$AD, $H40, 0) = INDEX($I:$AD, N$38, 0))) / COUNTIF($I$8:$AD$8,TRUE)</f>
        <v>1</v>
      </c>
      <c r="O40" cm="1">
        <f t="array" ref="O40">SUMPRODUCT(--($I$8:$AD$8=TRUE), --(INDEX($I:$AD, $H40, 0) = INDEX($I:$AD, O$38, 0))) / COUNTIF($I$8:$AD$8,TRUE)</f>
        <v>0.85</v>
      </c>
      <c r="P40" cm="1">
        <f t="array" ref="P40">SUMPRODUCT(--($I$8:$AD$8=TRUE), --(INDEX($I:$AD, $H40, 0) = INDEX($I:$AD, P$38, 0))) / COUNTIF($I$8:$AD$8,TRUE)</f>
        <v>0.85</v>
      </c>
      <c r="Q40" cm="1">
        <f t="array" ref="Q40">SUMPRODUCT(--($I$8:$AD$8=TRUE), --(INDEX($I:$AD, $H40, 0) = INDEX($I:$AD, Q$38, 0))) / COUNTIF($I$8:$AD$8,TRUE)</f>
        <v>1</v>
      </c>
      <c r="R40" cm="1">
        <f t="array" ref="R40">SUMPRODUCT(--($I$8:$AD$8=TRUE), --(INDEX($I:$AD, $H40, 0) = INDEX($I:$AD, R$38, 0))) / COUNTIF($I$8:$AD$8,TRUE)</f>
        <v>1</v>
      </c>
      <c r="S40" cm="1">
        <f t="array" ref="S40">SUMPRODUCT(--($I$8:$AD$8=TRUE), --(INDEX($I:$AD, $H40, 0) = INDEX($I:$AD, S$38, 0))) / COUNTIF($I$8:$AD$8,TRUE)</f>
        <v>1</v>
      </c>
      <c r="T40" cm="1">
        <f t="array" ref="T40">SUMPRODUCT(--($I$8:$AD$8=TRUE), --(INDEX($I:$AD, $H40, 0) = INDEX($I:$AD, T$38, 0))) / COUNTIF($I$8:$AD$8,TRUE)</f>
        <v>1</v>
      </c>
      <c r="U40" cm="1">
        <f t="array" ref="U40">SUMPRODUCT(--($I$8:$AD$8=TRUE), --(INDEX($I:$AD, $H40, 0) = INDEX($I:$AD, U$38, 0))) / COUNTIF($I$8:$AD$8,TRUE)</f>
        <v>1</v>
      </c>
      <c r="V40" cm="1">
        <f t="array" ref="V40">SUMPRODUCT(--($I$8:$AD$8=TRUE), --(INDEX($I:$AD, $H40, 0) = INDEX($I:$AD, V$38, 0))) / COUNTIF($I$8:$AD$8,TRUE)</f>
        <v>0.95</v>
      </c>
      <c r="W40" cm="1">
        <f t="array" ref="W40">SUMPRODUCT(--($I$8:$AD$8=TRUE), --(INDEX($I:$AD, $H40, 0) = INDEX($I:$AD, W$38, 0))) / COUNTIF($I$8:$AD$8,TRUE)</f>
        <v>0.8</v>
      </c>
      <c r="X40" cm="1">
        <f t="array" ref="X40">SUMPRODUCT(--($I$8:$AD$8=TRUE), --(INDEX($I:$AD, $H40, 0) = INDEX($I:$AD, X$38, 0))) / COUNTIF($I$8:$AD$8,TRUE)</f>
        <v>0.8</v>
      </c>
      <c r="Y40" cm="1">
        <f t="array" ref="Y40">SUMPRODUCT(--($I$8:$AD$8=TRUE), --(INDEX($I:$AD, $H40, 0) = INDEX($I:$AD, Y$38, 0))) / COUNTIF($I$8:$AD$8,TRUE)</f>
        <v>0.95</v>
      </c>
      <c r="Z40" cm="1">
        <f t="array" ref="Z40">SUMPRODUCT(--($I$8:$AD$8=TRUE), --(INDEX($I:$AD, $H40, 0) = INDEX($I:$AD, Z$38, 0))) / COUNTIF($I$8:$AD$8,TRUE)</f>
        <v>0.8</v>
      </c>
      <c r="AA40" cm="1">
        <f t="array" ref="AA40">SUMPRODUCT(--($I$8:$AD$8=TRUE), --(INDEX($I:$AD, $H40, 0) = INDEX($I:$AD, AA$38, 0))) / COUNTIF($I$8:$AD$8,TRUE)</f>
        <v>0.95</v>
      </c>
      <c r="AB40" cm="1">
        <f t="array" ref="AB40">SUMPRODUCT(--($I$8:$AD$8=TRUE), --(INDEX($I:$AD, $H40, 0) = INDEX($I:$AD, AB$38, 0))) / COUNTIF($I$8:$AD$8,TRUE)</f>
        <v>0.85</v>
      </c>
      <c r="AD40">
        <f t="shared" si="5"/>
        <v>7</v>
      </c>
      <c r="AF40">
        <f t="shared" si="6"/>
        <v>0.14285714285714285</v>
      </c>
    </row>
    <row r="41" spans="7:33" x14ac:dyDescent="0.2">
      <c r="G41" s="2">
        <v>2</v>
      </c>
      <c r="H41" s="2">
        <f t="shared" si="7"/>
        <v>12</v>
      </c>
      <c r="I41" cm="1">
        <f t="array" ref="I41">SUMPRODUCT(--($I$8:$AD$8=TRUE), --(INDEX($I:$AD, $H41, 0) = INDEX($I:$AD, I$38, 0))) / COUNTIF($I$8:$AD$8,TRUE)</f>
        <v>1</v>
      </c>
      <c r="J41" cm="1">
        <f t="array" ref="J41">SUMPRODUCT(--($I$8:$AD$8=TRUE), --(INDEX($I:$AD, $H41, 0) = INDEX($I:$AD, J$38, 0))) / COUNTIF($I$8:$AD$8,TRUE)</f>
        <v>0.9</v>
      </c>
      <c r="K41" cm="1">
        <f t="array" ref="K41">SUMPRODUCT(--($I$8:$AD$8=TRUE), --(INDEX($I:$AD, $H41, 0) = INDEX($I:$AD, K$38, 0))) / COUNTIF($I$8:$AD$8,TRUE)</f>
        <v>1</v>
      </c>
      <c r="L41" cm="1">
        <f t="array" ref="L41">SUMPRODUCT(--($I$8:$AD$8=TRUE), --(INDEX($I:$AD, $H41, 0) = INDEX($I:$AD, L$38, 0))) / COUNTIF($I$8:$AD$8,TRUE)</f>
        <v>1</v>
      </c>
      <c r="M41" cm="1">
        <f t="array" ref="M41">SUMPRODUCT(--($I$8:$AD$8=TRUE), --(INDEX($I:$AD, $H41, 0) = INDEX($I:$AD, M$38, 0))) / COUNTIF($I$8:$AD$8,TRUE)</f>
        <v>1</v>
      </c>
      <c r="N41" cm="1">
        <f t="array" ref="N41">SUMPRODUCT(--($I$8:$AD$8=TRUE), --(INDEX($I:$AD, $H41, 0) = INDEX($I:$AD, N$38, 0))) / COUNTIF($I$8:$AD$8,TRUE)</f>
        <v>0.9</v>
      </c>
      <c r="O41" cm="1">
        <f t="array" ref="O41">SUMPRODUCT(--($I$8:$AD$8=TRUE), --(INDEX($I:$AD, $H41, 0) = INDEX($I:$AD, O$38, 0))) / COUNTIF($I$8:$AD$8,TRUE)</f>
        <v>0.85</v>
      </c>
      <c r="P41" cm="1">
        <f t="array" ref="P41">SUMPRODUCT(--($I$8:$AD$8=TRUE), --(INDEX($I:$AD, $H41, 0) = INDEX($I:$AD, P$38, 0))) / COUNTIF($I$8:$AD$8,TRUE)</f>
        <v>0.85</v>
      </c>
      <c r="Q41" cm="1">
        <f t="array" ref="Q41">SUMPRODUCT(--($I$8:$AD$8=TRUE), --(INDEX($I:$AD, $H41, 0) = INDEX($I:$AD, Q$38, 0))) / COUNTIF($I$8:$AD$8,TRUE)</f>
        <v>0.9</v>
      </c>
      <c r="R41" cm="1">
        <f t="array" ref="R41">SUMPRODUCT(--($I$8:$AD$8=TRUE), --(INDEX($I:$AD, $H41, 0) = INDEX($I:$AD, R$38, 0))) / COUNTIF($I$8:$AD$8,TRUE)</f>
        <v>0.9</v>
      </c>
      <c r="S41" cm="1">
        <f t="array" ref="S41">SUMPRODUCT(--($I$8:$AD$8=TRUE), --(INDEX($I:$AD, $H41, 0) = INDEX($I:$AD, S$38, 0))) / COUNTIF($I$8:$AD$8,TRUE)</f>
        <v>0.9</v>
      </c>
      <c r="T41" cm="1">
        <f t="array" ref="T41">SUMPRODUCT(--($I$8:$AD$8=TRUE), --(INDEX($I:$AD, $H41, 0) = INDEX($I:$AD, T$38, 0))) / COUNTIF($I$8:$AD$8,TRUE)</f>
        <v>0.9</v>
      </c>
      <c r="U41" cm="1">
        <f t="array" ref="U41">SUMPRODUCT(--($I$8:$AD$8=TRUE), --(INDEX($I:$AD, $H41, 0) = INDEX($I:$AD, U$38, 0))) / COUNTIF($I$8:$AD$8,TRUE)</f>
        <v>0.9</v>
      </c>
      <c r="V41" cm="1">
        <f t="array" ref="V41">SUMPRODUCT(--($I$8:$AD$8=TRUE), --(INDEX($I:$AD, $H41, 0) = INDEX($I:$AD, V$38, 0))) / COUNTIF($I$8:$AD$8,TRUE)</f>
        <v>0.85</v>
      </c>
      <c r="W41" cm="1">
        <f t="array" ref="W41">SUMPRODUCT(--($I$8:$AD$8=TRUE), --(INDEX($I:$AD, $H41, 0) = INDEX($I:$AD, W$38, 0))) / COUNTIF($I$8:$AD$8,TRUE)</f>
        <v>0.8</v>
      </c>
      <c r="X41" cm="1">
        <f t="array" ref="X41">SUMPRODUCT(--($I$8:$AD$8=TRUE), --(INDEX($I:$AD, $H41, 0) = INDEX($I:$AD, X$38, 0))) / COUNTIF($I$8:$AD$8,TRUE)</f>
        <v>0.8</v>
      </c>
      <c r="Y41" cm="1">
        <f t="array" ref="Y41">SUMPRODUCT(--($I$8:$AD$8=TRUE), --(INDEX($I:$AD, $H41, 0) = INDEX($I:$AD, Y$38, 0))) / COUNTIF($I$8:$AD$8,TRUE)</f>
        <v>0.85</v>
      </c>
      <c r="Z41" cm="1">
        <f t="array" ref="Z41">SUMPRODUCT(--($I$8:$AD$8=TRUE), --(INDEX($I:$AD, $H41, 0) = INDEX($I:$AD, Z$38, 0))) / COUNTIF($I$8:$AD$8,TRUE)</f>
        <v>0.8</v>
      </c>
      <c r="AA41" cm="1">
        <f t="array" ref="AA41">SUMPRODUCT(--($I$8:$AD$8=TRUE), --(INDEX($I:$AD, $H41, 0) = INDEX($I:$AD, AA$38, 0))) / COUNTIF($I$8:$AD$8,TRUE)</f>
        <v>0.85</v>
      </c>
      <c r="AB41" cm="1">
        <f t="array" ref="AB41">SUMPRODUCT(--($I$8:$AD$8=TRUE), --(INDEX($I:$AD, $H41, 0) = INDEX($I:$AD, AB$38, 0))) / COUNTIF($I$8:$AD$8,TRUE)</f>
        <v>0.85</v>
      </c>
      <c r="AD41">
        <f t="shared" si="5"/>
        <v>4</v>
      </c>
      <c r="AF41">
        <f t="shared" si="6"/>
        <v>0.25</v>
      </c>
    </row>
    <row r="42" spans="7:33" x14ac:dyDescent="0.2">
      <c r="G42" s="2">
        <v>3</v>
      </c>
      <c r="H42" s="2">
        <f t="shared" si="7"/>
        <v>13</v>
      </c>
      <c r="I42" cm="1">
        <f t="array" ref="I42">SUMPRODUCT(--($I$8:$AD$8=TRUE), --(INDEX($I:$AD, $H42, 0) = INDEX($I:$AD, I$38, 0))) / COUNTIF($I$8:$AD$8,TRUE)</f>
        <v>1</v>
      </c>
      <c r="J42" cm="1">
        <f t="array" ref="J42">SUMPRODUCT(--($I$8:$AD$8=TRUE), --(INDEX($I:$AD, $H42, 0) = INDEX($I:$AD, J$38, 0))) / COUNTIF($I$8:$AD$8,TRUE)</f>
        <v>0.9</v>
      </c>
      <c r="K42" cm="1">
        <f t="array" ref="K42">SUMPRODUCT(--($I$8:$AD$8=TRUE), --(INDEX($I:$AD, $H42, 0) = INDEX($I:$AD, K$38, 0))) / COUNTIF($I$8:$AD$8,TRUE)</f>
        <v>1</v>
      </c>
      <c r="L42" cm="1">
        <f t="array" ref="L42">SUMPRODUCT(--($I$8:$AD$8=TRUE), --(INDEX($I:$AD, $H42, 0) = INDEX($I:$AD, L$38, 0))) / COUNTIF($I$8:$AD$8,TRUE)</f>
        <v>1</v>
      </c>
      <c r="M42" cm="1">
        <f t="array" ref="M42">SUMPRODUCT(--($I$8:$AD$8=TRUE), --(INDEX($I:$AD, $H42, 0) = INDEX($I:$AD, M$38, 0))) / COUNTIF($I$8:$AD$8,TRUE)</f>
        <v>1</v>
      </c>
      <c r="N42" cm="1">
        <f t="array" ref="N42">SUMPRODUCT(--($I$8:$AD$8=TRUE), --(INDEX($I:$AD, $H42, 0) = INDEX($I:$AD, N$38, 0))) / COUNTIF($I$8:$AD$8,TRUE)</f>
        <v>0.9</v>
      </c>
      <c r="O42" cm="1">
        <f t="array" ref="O42">SUMPRODUCT(--($I$8:$AD$8=TRUE), --(INDEX($I:$AD, $H42, 0) = INDEX($I:$AD, O$38, 0))) / COUNTIF($I$8:$AD$8,TRUE)</f>
        <v>0.85</v>
      </c>
      <c r="P42" cm="1">
        <f t="array" ref="P42">SUMPRODUCT(--($I$8:$AD$8=TRUE), --(INDEX($I:$AD, $H42, 0) = INDEX($I:$AD, P$38, 0))) / COUNTIF($I$8:$AD$8,TRUE)</f>
        <v>0.85</v>
      </c>
      <c r="Q42" cm="1">
        <f t="array" ref="Q42">SUMPRODUCT(--($I$8:$AD$8=TRUE), --(INDEX($I:$AD, $H42, 0) = INDEX($I:$AD, Q$38, 0))) / COUNTIF($I$8:$AD$8,TRUE)</f>
        <v>0.9</v>
      </c>
      <c r="R42" cm="1">
        <f t="array" ref="R42">SUMPRODUCT(--($I$8:$AD$8=TRUE), --(INDEX($I:$AD, $H42, 0) = INDEX($I:$AD, R$38, 0))) / COUNTIF($I$8:$AD$8,TRUE)</f>
        <v>0.9</v>
      </c>
      <c r="S42" cm="1">
        <f t="array" ref="S42">SUMPRODUCT(--($I$8:$AD$8=TRUE), --(INDEX($I:$AD, $H42, 0) = INDEX($I:$AD, S$38, 0))) / COUNTIF($I$8:$AD$8,TRUE)</f>
        <v>0.9</v>
      </c>
      <c r="T42" cm="1">
        <f t="array" ref="T42">SUMPRODUCT(--($I$8:$AD$8=TRUE), --(INDEX($I:$AD, $H42, 0) = INDEX($I:$AD, T$38, 0))) / COUNTIF($I$8:$AD$8,TRUE)</f>
        <v>0.9</v>
      </c>
      <c r="U42" cm="1">
        <f t="array" ref="U42">SUMPRODUCT(--($I$8:$AD$8=TRUE), --(INDEX($I:$AD, $H42, 0) = INDEX($I:$AD, U$38, 0))) / COUNTIF($I$8:$AD$8,TRUE)</f>
        <v>0.9</v>
      </c>
      <c r="V42" cm="1">
        <f t="array" ref="V42">SUMPRODUCT(--($I$8:$AD$8=TRUE), --(INDEX($I:$AD, $H42, 0) = INDEX($I:$AD, V$38, 0))) / COUNTIF($I$8:$AD$8,TRUE)</f>
        <v>0.85</v>
      </c>
      <c r="W42" cm="1">
        <f t="array" ref="W42">SUMPRODUCT(--($I$8:$AD$8=TRUE), --(INDEX($I:$AD, $H42, 0) = INDEX($I:$AD, W$38, 0))) / COUNTIF($I$8:$AD$8,TRUE)</f>
        <v>0.8</v>
      </c>
      <c r="X42" cm="1">
        <f t="array" ref="X42">SUMPRODUCT(--($I$8:$AD$8=TRUE), --(INDEX($I:$AD, $H42, 0) = INDEX($I:$AD, X$38, 0))) / COUNTIF($I$8:$AD$8,TRUE)</f>
        <v>0.8</v>
      </c>
      <c r="Y42" cm="1">
        <f t="array" ref="Y42">SUMPRODUCT(--($I$8:$AD$8=TRUE), --(INDEX($I:$AD, $H42, 0) = INDEX($I:$AD, Y$38, 0))) / COUNTIF($I$8:$AD$8,TRUE)</f>
        <v>0.85</v>
      </c>
      <c r="Z42" cm="1">
        <f t="array" ref="Z42">SUMPRODUCT(--($I$8:$AD$8=TRUE), --(INDEX($I:$AD, $H42, 0) = INDEX($I:$AD, Z$38, 0))) / COUNTIF($I$8:$AD$8,TRUE)</f>
        <v>0.8</v>
      </c>
      <c r="AA42" cm="1">
        <f t="array" ref="AA42">SUMPRODUCT(--($I$8:$AD$8=TRUE), --(INDEX($I:$AD, $H42, 0) = INDEX($I:$AD, AA$38, 0))) / COUNTIF($I$8:$AD$8,TRUE)</f>
        <v>0.85</v>
      </c>
      <c r="AB42" cm="1">
        <f t="array" ref="AB42">SUMPRODUCT(--($I$8:$AD$8=TRUE), --(INDEX($I:$AD, $H42, 0) = INDEX($I:$AD, AB$38, 0))) / COUNTIF($I$8:$AD$8,TRUE)</f>
        <v>0.85</v>
      </c>
      <c r="AD42">
        <f t="shared" si="5"/>
        <v>4</v>
      </c>
      <c r="AF42">
        <f t="shared" si="6"/>
        <v>0.25</v>
      </c>
    </row>
    <row r="43" spans="7:33" x14ac:dyDescent="0.2">
      <c r="G43" s="2">
        <v>4</v>
      </c>
      <c r="H43" s="2">
        <f t="shared" si="7"/>
        <v>14</v>
      </c>
      <c r="I43" cm="1">
        <f t="array" ref="I43">SUMPRODUCT(--($I$8:$AD$8=TRUE), --(INDEX($I:$AD, $H43, 0) = INDEX($I:$AD, I$38, 0))) / COUNTIF($I$8:$AD$8,TRUE)</f>
        <v>1</v>
      </c>
      <c r="J43" cm="1">
        <f t="array" ref="J43">SUMPRODUCT(--($I$8:$AD$8=TRUE), --(INDEX($I:$AD, $H43, 0) = INDEX($I:$AD, J$38, 0))) / COUNTIF($I$8:$AD$8,TRUE)</f>
        <v>0.9</v>
      </c>
      <c r="K43" cm="1">
        <f t="array" ref="K43">SUMPRODUCT(--($I$8:$AD$8=TRUE), --(INDEX($I:$AD, $H43, 0) = INDEX($I:$AD, K$38, 0))) / COUNTIF($I$8:$AD$8,TRUE)</f>
        <v>1</v>
      </c>
      <c r="L43" cm="1">
        <f t="array" ref="L43">SUMPRODUCT(--($I$8:$AD$8=TRUE), --(INDEX($I:$AD, $H43, 0) = INDEX($I:$AD, L$38, 0))) / COUNTIF($I$8:$AD$8,TRUE)</f>
        <v>1</v>
      </c>
      <c r="M43" cm="1">
        <f t="array" ref="M43">SUMPRODUCT(--($I$8:$AD$8=TRUE), --(INDEX($I:$AD, $H43, 0) = INDEX($I:$AD, M$38, 0))) / COUNTIF($I$8:$AD$8,TRUE)</f>
        <v>1</v>
      </c>
      <c r="N43" cm="1">
        <f t="array" ref="N43">SUMPRODUCT(--($I$8:$AD$8=TRUE), --(INDEX($I:$AD, $H43, 0) = INDEX($I:$AD, N$38, 0))) / COUNTIF($I$8:$AD$8,TRUE)</f>
        <v>0.9</v>
      </c>
      <c r="O43" cm="1">
        <f t="array" ref="O43">SUMPRODUCT(--($I$8:$AD$8=TRUE), --(INDEX($I:$AD, $H43, 0) = INDEX($I:$AD, O$38, 0))) / COUNTIF($I$8:$AD$8,TRUE)</f>
        <v>0.85</v>
      </c>
      <c r="P43" cm="1">
        <f t="array" ref="P43">SUMPRODUCT(--($I$8:$AD$8=TRUE), --(INDEX($I:$AD, $H43, 0) = INDEX($I:$AD, P$38, 0))) / COUNTIF($I$8:$AD$8,TRUE)</f>
        <v>0.85</v>
      </c>
      <c r="Q43" cm="1">
        <f t="array" ref="Q43">SUMPRODUCT(--($I$8:$AD$8=TRUE), --(INDEX($I:$AD, $H43, 0) = INDEX($I:$AD, Q$38, 0))) / COUNTIF($I$8:$AD$8,TRUE)</f>
        <v>0.9</v>
      </c>
      <c r="R43" cm="1">
        <f t="array" ref="R43">SUMPRODUCT(--($I$8:$AD$8=TRUE), --(INDEX($I:$AD, $H43, 0) = INDEX($I:$AD, R$38, 0))) / COUNTIF($I$8:$AD$8,TRUE)</f>
        <v>0.9</v>
      </c>
      <c r="S43" cm="1">
        <f t="array" ref="S43">SUMPRODUCT(--($I$8:$AD$8=TRUE), --(INDEX($I:$AD, $H43, 0) = INDEX($I:$AD, S$38, 0))) / COUNTIF($I$8:$AD$8,TRUE)</f>
        <v>0.9</v>
      </c>
      <c r="T43" cm="1">
        <f t="array" ref="T43">SUMPRODUCT(--($I$8:$AD$8=TRUE), --(INDEX($I:$AD, $H43, 0) = INDEX($I:$AD, T$38, 0))) / COUNTIF($I$8:$AD$8,TRUE)</f>
        <v>0.9</v>
      </c>
      <c r="U43" cm="1">
        <f t="array" ref="U43">SUMPRODUCT(--($I$8:$AD$8=TRUE), --(INDEX($I:$AD, $H43, 0) = INDEX($I:$AD, U$38, 0))) / COUNTIF($I$8:$AD$8,TRUE)</f>
        <v>0.9</v>
      </c>
      <c r="V43" cm="1">
        <f t="array" ref="V43">SUMPRODUCT(--($I$8:$AD$8=TRUE), --(INDEX($I:$AD, $H43, 0) = INDEX($I:$AD, V$38, 0))) / COUNTIF($I$8:$AD$8,TRUE)</f>
        <v>0.85</v>
      </c>
      <c r="W43" cm="1">
        <f t="array" ref="W43">SUMPRODUCT(--($I$8:$AD$8=TRUE), --(INDEX($I:$AD, $H43, 0) = INDEX($I:$AD, W$38, 0))) / COUNTIF($I$8:$AD$8,TRUE)</f>
        <v>0.8</v>
      </c>
      <c r="X43" cm="1">
        <f t="array" ref="X43">SUMPRODUCT(--($I$8:$AD$8=TRUE), --(INDEX($I:$AD, $H43, 0) = INDEX($I:$AD, X$38, 0))) / COUNTIF($I$8:$AD$8,TRUE)</f>
        <v>0.8</v>
      </c>
      <c r="Y43" cm="1">
        <f t="array" ref="Y43">SUMPRODUCT(--($I$8:$AD$8=TRUE), --(INDEX($I:$AD, $H43, 0) = INDEX($I:$AD, Y$38, 0))) / COUNTIF($I$8:$AD$8,TRUE)</f>
        <v>0.85</v>
      </c>
      <c r="Z43" cm="1">
        <f t="array" ref="Z43">SUMPRODUCT(--($I$8:$AD$8=TRUE), --(INDEX($I:$AD, $H43, 0) = INDEX($I:$AD, Z$38, 0))) / COUNTIF($I$8:$AD$8,TRUE)</f>
        <v>0.8</v>
      </c>
      <c r="AA43" cm="1">
        <f t="array" ref="AA43">SUMPRODUCT(--($I$8:$AD$8=TRUE), --(INDEX($I:$AD, $H43, 0) = INDEX($I:$AD, AA$38, 0))) / COUNTIF($I$8:$AD$8,TRUE)</f>
        <v>0.85</v>
      </c>
      <c r="AB43" cm="1">
        <f t="array" ref="AB43">SUMPRODUCT(--($I$8:$AD$8=TRUE), --(INDEX($I:$AD, $H43, 0) = INDEX($I:$AD, AB$38, 0))) / COUNTIF($I$8:$AD$8,TRUE)</f>
        <v>0.85</v>
      </c>
      <c r="AD43">
        <f t="shared" si="5"/>
        <v>4</v>
      </c>
      <c r="AF43">
        <f t="shared" si="6"/>
        <v>0.25</v>
      </c>
    </row>
    <row r="44" spans="7:33" x14ac:dyDescent="0.2">
      <c r="G44" s="2">
        <v>5</v>
      </c>
      <c r="H44" s="2">
        <f t="shared" si="7"/>
        <v>15</v>
      </c>
      <c r="I44" cm="1">
        <f t="array" ref="I44">SUMPRODUCT(--($I$8:$AD$8=TRUE), --(INDEX($I:$AD, $H44, 0) = INDEX($I:$AD, I$38, 0))) / COUNTIF($I$8:$AD$8,TRUE)</f>
        <v>0.9</v>
      </c>
      <c r="J44" cm="1">
        <f t="array" ref="J44">SUMPRODUCT(--($I$8:$AD$8=TRUE), --(INDEX($I:$AD, $H44, 0) = INDEX($I:$AD, J$38, 0))) / COUNTIF($I$8:$AD$8,TRUE)</f>
        <v>1</v>
      </c>
      <c r="K44" cm="1">
        <f t="array" ref="K44">SUMPRODUCT(--($I$8:$AD$8=TRUE), --(INDEX($I:$AD, $H44, 0) = INDEX($I:$AD, K$38, 0))) / COUNTIF($I$8:$AD$8,TRUE)</f>
        <v>0.9</v>
      </c>
      <c r="L44" cm="1">
        <f t="array" ref="L44">SUMPRODUCT(--($I$8:$AD$8=TRUE), --(INDEX($I:$AD, $H44, 0) = INDEX($I:$AD, L$38, 0))) / COUNTIF($I$8:$AD$8,TRUE)</f>
        <v>0.9</v>
      </c>
      <c r="M44" cm="1">
        <f t="array" ref="M44">SUMPRODUCT(--($I$8:$AD$8=TRUE), --(INDEX($I:$AD, $H44, 0) = INDEX($I:$AD, M$38, 0))) / COUNTIF($I$8:$AD$8,TRUE)</f>
        <v>0.9</v>
      </c>
      <c r="N44" cm="1">
        <f t="array" ref="N44">SUMPRODUCT(--($I$8:$AD$8=TRUE), --(INDEX($I:$AD, $H44, 0) = INDEX($I:$AD, N$38, 0))) / COUNTIF($I$8:$AD$8,TRUE)</f>
        <v>1</v>
      </c>
      <c r="O44" cm="1">
        <f t="array" ref="O44">SUMPRODUCT(--($I$8:$AD$8=TRUE), --(INDEX($I:$AD, $H44, 0) = INDEX($I:$AD, O$38, 0))) / COUNTIF($I$8:$AD$8,TRUE)</f>
        <v>0.85</v>
      </c>
      <c r="P44" cm="1">
        <f t="array" ref="P44">SUMPRODUCT(--($I$8:$AD$8=TRUE), --(INDEX($I:$AD, $H44, 0) = INDEX($I:$AD, P$38, 0))) / COUNTIF($I$8:$AD$8,TRUE)</f>
        <v>0.85</v>
      </c>
      <c r="Q44" cm="1">
        <f t="array" ref="Q44">SUMPRODUCT(--($I$8:$AD$8=TRUE), --(INDEX($I:$AD, $H44, 0) = INDEX($I:$AD, Q$38, 0))) / COUNTIF($I$8:$AD$8,TRUE)</f>
        <v>1</v>
      </c>
      <c r="R44" cm="1">
        <f t="array" ref="R44">SUMPRODUCT(--($I$8:$AD$8=TRUE), --(INDEX($I:$AD, $H44, 0) = INDEX($I:$AD, R$38, 0))) / COUNTIF($I$8:$AD$8,TRUE)</f>
        <v>1</v>
      </c>
      <c r="S44" cm="1">
        <f t="array" ref="S44">SUMPRODUCT(--($I$8:$AD$8=TRUE), --(INDEX($I:$AD, $H44, 0) = INDEX($I:$AD, S$38, 0))) / COUNTIF($I$8:$AD$8,TRUE)</f>
        <v>1</v>
      </c>
      <c r="T44" cm="1">
        <f t="array" ref="T44">SUMPRODUCT(--($I$8:$AD$8=TRUE), --(INDEX($I:$AD, $H44, 0) = INDEX($I:$AD, T$38, 0))) / COUNTIF($I$8:$AD$8,TRUE)</f>
        <v>1</v>
      </c>
      <c r="U44" cm="1">
        <f t="array" ref="U44">SUMPRODUCT(--($I$8:$AD$8=TRUE), --(INDEX($I:$AD, $H44, 0) = INDEX($I:$AD, U$38, 0))) / COUNTIF($I$8:$AD$8,TRUE)</f>
        <v>1</v>
      </c>
      <c r="V44" cm="1">
        <f t="array" ref="V44">SUMPRODUCT(--($I$8:$AD$8=TRUE), --(INDEX($I:$AD, $H44, 0) = INDEX($I:$AD, V$38, 0))) / COUNTIF($I$8:$AD$8,TRUE)</f>
        <v>0.95</v>
      </c>
      <c r="W44" cm="1">
        <f t="array" ref="W44">SUMPRODUCT(--($I$8:$AD$8=TRUE), --(INDEX($I:$AD, $H44, 0) = INDEX($I:$AD, W$38, 0))) / COUNTIF($I$8:$AD$8,TRUE)</f>
        <v>0.8</v>
      </c>
      <c r="X44" cm="1">
        <f t="array" ref="X44">SUMPRODUCT(--($I$8:$AD$8=TRUE), --(INDEX($I:$AD, $H44, 0) = INDEX($I:$AD, X$38, 0))) / COUNTIF($I$8:$AD$8,TRUE)</f>
        <v>0.8</v>
      </c>
      <c r="Y44" cm="1">
        <f t="array" ref="Y44">SUMPRODUCT(--($I$8:$AD$8=TRUE), --(INDEX($I:$AD, $H44, 0) = INDEX($I:$AD, Y$38, 0))) / COUNTIF($I$8:$AD$8,TRUE)</f>
        <v>0.95</v>
      </c>
      <c r="Z44" cm="1">
        <f t="array" ref="Z44">SUMPRODUCT(--($I$8:$AD$8=TRUE), --(INDEX($I:$AD, $H44, 0) = INDEX($I:$AD, Z$38, 0))) / COUNTIF($I$8:$AD$8,TRUE)</f>
        <v>0.8</v>
      </c>
      <c r="AA44" cm="1">
        <f t="array" ref="AA44">SUMPRODUCT(--($I$8:$AD$8=TRUE), --(INDEX($I:$AD, $H44, 0) = INDEX($I:$AD, AA$38, 0))) / COUNTIF($I$8:$AD$8,TRUE)</f>
        <v>0.95</v>
      </c>
      <c r="AB44" cm="1">
        <f t="array" ref="AB44">SUMPRODUCT(--($I$8:$AD$8=TRUE), --(INDEX($I:$AD, $H44, 0) = INDEX($I:$AD, AB$38, 0))) / COUNTIF($I$8:$AD$8,TRUE)</f>
        <v>0.85</v>
      </c>
      <c r="AD44">
        <f t="shared" si="5"/>
        <v>7</v>
      </c>
      <c r="AF44">
        <f t="shared" si="6"/>
        <v>0.14285714285714285</v>
      </c>
    </row>
    <row r="45" spans="7:33" x14ac:dyDescent="0.2">
      <c r="G45" s="2">
        <v>6</v>
      </c>
      <c r="H45" s="2">
        <f t="shared" si="7"/>
        <v>16</v>
      </c>
      <c r="I45" cm="1">
        <f t="array" ref="I45">SUMPRODUCT(--($I$8:$AD$8=TRUE), --(INDEX($I:$AD, $H45, 0) = INDEX($I:$AD, I$38, 0))) / COUNTIF($I$8:$AD$8,TRUE)</f>
        <v>0.85</v>
      </c>
      <c r="J45" cm="1">
        <f t="array" ref="J45">SUMPRODUCT(--($I$8:$AD$8=TRUE), --(INDEX($I:$AD, $H45, 0) = INDEX($I:$AD, J$38, 0))) / COUNTIF($I$8:$AD$8,TRUE)</f>
        <v>0.85</v>
      </c>
      <c r="K45" cm="1">
        <f t="array" ref="K45">SUMPRODUCT(--($I$8:$AD$8=TRUE), --(INDEX($I:$AD, $H45, 0) = INDEX($I:$AD, K$38, 0))) / COUNTIF($I$8:$AD$8,TRUE)</f>
        <v>0.85</v>
      </c>
      <c r="L45" cm="1">
        <f t="array" ref="L45">SUMPRODUCT(--($I$8:$AD$8=TRUE), --(INDEX($I:$AD, $H45, 0) = INDEX($I:$AD, L$38, 0))) / COUNTIF($I$8:$AD$8,TRUE)</f>
        <v>0.85</v>
      </c>
      <c r="M45" cm="1">
        <f t="array" ref="M45">SUMPRODUCT(--($I$8:$AD$8=TRUE), --(INDEX($I:$AD, $H45, 0) = INDEX($I:$AD, M$38, 0))) / COUNTIF($I$8:$AD$8,TRUE)</f>
        <v>0.85</v>
      </c>
      <c r="N45" cm="1">
        <f t="array" ref="N45">SUMPRODUCT(--($I$8:$AD$8=TRUE), --(INDEX($I:$AD, $H45, 0) = INDEX($I:$AD, N$38, 0))) / COUNTIF($I$8:$AD$8,TRUE)</f>
        <v>0.85</v>
      </c>
      <c r="O45" cm="1">
        <f t="array" ref="O45">SUMPRODUCT(--($I$8:$AD$8=TRUE), --(INDEX($I:$AD, $H45, 0) = INDEX($I:$AD, O$38, 0))) / COUNTIF($I$8:$AD$8,TRUE)</f>
        <v>1</v>
      </c>
      <c r="P45" cm="1">
        <f t="array" ref="P45">SUMPRODUCT(--($I$8:$AD$8=TRUE), --(INDEX($I:$AD, $H45, 0) = INDEX($I:$AD, P$38, 0))) / COUNTIF($I$8:$AD$8,TRUE)</f>
        <v>1</v>
      </c>
      <c r="Q45" cm="1">
        <f t="array" ref="Q45">SUMPRODUCT(--($I$8:$AD$8=TRUE), --(INDEX($I:$AD, $H45, 0) = INDEX($I:$AD, Q$38, 0))) / COUNTIF($I$8:$AD$8,TRUE)</f>
        <v>0.85</v>
      </c>
      <c r="R45" cm="1">
        <f t="array" ref="R45">SUMPRODUCT(--($I$8:$AD$8=TRUE), --(INDEX($I:$AD, $H45, 0) = INDEX($I:$AD, R$38, 0))) / COUNTIF($I$8:$AD$8,TRUE)</f>
        <v>0.85</v>
      </c>
      <c r="S45" cm="1">
        <f t="array" ref="S45">SUMPRODUCT(--($I$8:$AD$8=TRUE), --(INDEX($I:$AD, $H45, 0) = INDEX($I:$AD, S$38, 0))) / COUNTIF($I$8:$AD$8,TRUE)</f>
        <v>0.85</v>
      </c>
      <c r="T45" cm="1">
        <f t="array" ref="T45">SUMPRODUCT(--($I$8:$AD$8=TRUE), --(INDEX($I:$AD, $H45, 0) = INDEX($I:$AD, T$38, 0))) / COUNTIF($I$8:$AD$8,TRUE)</f>
        <v>0.85</v>
      </c>
      <c r="U45" cm="1">
        <f t="array" ref="U45">SUMPRODUCT(--($I$8:$AD$8=TRUE), --(INDEX($I:$AD, $H45, 0) = INDEX($I:$AD, U$38, 0))) / COUNTIF($I$8:$AD$8,TRUE)</f>
        <v>0.85</v>
      </c>
      <c r="V45" cm="1">
        <f t="array" ref="V45">SUMPRODUCT(--($I$8:$AD$8=TRUE), --(INDEX($I:$AD, $H45, 0) = INDEX($I:$AD, V$38, 0))) / COUNTIF($I$8:$AD$8,TRUE)</f>
        <v>0.8</v>
      </c>
      <c r="W45" cm="1">
        <f t="array" ref="W45">SUMPRODUCT(--($I$8:$AD$8=TRUE), --(INDEX($I:$AD, $H45, 0) = INDEX($I:$AD, W$38, 0))) / COUNTIF($I$8:$AD$8,TRUE)</f>
        <v>0.95</v>
      </c>
      <c r="X45" cm="1">
        <f t="array" ref="X45">SUMPRODUCT(--($I$8:$AD$8=TRUE), --(INDEX($I:$AD, $H45, 0) = INDEX($I:$AD, X$38, 0))) / COUNTIF($I$8:$AD$8,TRUE)</f>
        <v>0.95</v>
      </c>
      <c r="Y45" cm="1">
        <f t="array" ref="Y45">SUMPRODUCT(--($I$8:$AD$8=TRUE), --(INDEX($I:$AD, $H45, 0) = INDEX($I:$AD, Y$38, 0))) / COUNTIF($I$8:$AD$8,TRUE)</f>
        <v>0.8</v>
      </c>
      <c r="Z45" cm="1">
        <f t="array" ref="Z45">SUMPRODUCT(--($I$8:$AD$8=TRUE), --(INDEX($I:$AD, $H45, 0) = INDEX($I:$AD, Z$38, 0))) / COUNTIF($I$8:$AD$8,TRUE)</f>
        <v>0.95</v>
      </c>
      <c r="AA45" cm="1">
        <f t="array" ref="AA45">SUMPRODUCT(--($I$8:$AD$8=TRUE), --(INDEX($I:$AD, $H45, 0) = INDEX($I:$AD, AA$38, 0))) / COUNTIF($I$8:$AD$8,TRUE)</f>
        <v>0.8</v>
      </c>
      <c r="AB45" cm="1">
        <f t="array" ref="AB45">SUMPRODUCT(--($I$8:$AD$8=TRUE), --(INDEX($I:$AD, $H45, 0) = INDEX($I:$AD, AB$38, 0))) / COUNTIF($I$8:$AD$8,TRUE)</f>
        <v>0.95</v>
      </c>
      <c r="AD45">
        <f t="shared" si="5"/>
        <v>2</v>
      </c>
      <c r="AF45">
        <f t="shared" si="6"/>
        <v>0.5</v>
      </c>
    </row>
    <row r="46" spans="7:33" x14ac:dyDescent="0.2">
      <c r="G46" s="2">
        <v>7</v>
      </c>
      <c r="H46" s="2">
        <f t="shared" si="7"/>
        <v>17</v>
      </c>
      <c r="I46" cm="1">
        <f t="array" ref="I46">SUMPRODUCT(--($I$8:$AD$8=TRUE), --(INDEX($I:$AD, $H46, 0) = INDEX($I:$AD, I$38, 0))) / COUNTIF($I$8:$AD$8,TRUE)</f>
        <v>0.85</v>
      </c>
      <c r="J46" cm="1">
        <f t="array" ref="J46">SUMPRODUCT(--($I$8:$AD$8=TRUE), --(INDEX($I:$AD, $H46, 0) = INDEX($I:$AD, J$38, 0))) / COUNTIF($I$8:$AD$8,TRUE)</f>
        <v>0.85</v>
      </c>
      <c r="K46" cm="1">
        <f t="array" ref="K46">SUMPRODUCT(--($I$8:$AD$8=TRUE), --(INDEX($I:$AD, $H46, 0) = INDEX($I:$AD, K$38, 0))) / COUNTIF($I$8:$AD$8,TRUE)</f>
        <v>0.85</v>
      </c>
      <c r="L46" cm="1">
        <f t="array" ref="L46">SUMPRODUCT(--($I$8:$AD$8=TRUE), --(INDEX($I:$AD, $H46, 0) = INDEX($I:$AD, L$38, 0))) / COUNTIF($I$8:$AD$8,TRUE)</f>
        <v>0.85</v>
      </c>
      <c r="M46" cm="1">
        <f t="array" ref="M46">SUMPRODUCT(--($I$8:$AD$8=TRUE), --(INDEX($I:$AD, $H46, 0) = INDEX($I:$AD, M$38, 0))) / COUNTIF($I$8:$AD$8,TRUE)</f>
        <v>0.85</v>
      </c>
      <c r="N46" cm="1">
        <f t="array" ref="N46">SUMPRODUCT(--($I$8:$AD$8=TRUE), --(INDEX($I:$AD, $H46, 0) = INDEX($I:$AD, N$38, 0))) / COUNTIF($I$8:$AD$8,TRUE)</f>
        <v>0.85</v>
      </c>
      <c r="O46" cm="1">
        <f t="array" ref="O46">SUMPRODUCT(--($I$8:$AD$8=TRUE), --(INDEX($I:$AD, $H46, 0) = INDEX($I:$AD, O$38, 0))) / COUNTIF($I$8:$AD$8,TRUE)</f>
        <v>1</v>
      </c>
      <c r="P46" cm="1">
        <f t="array" ref="P46">SUMPRODUCT(--($I$8:$AD$8=TRUE), --(INDEX($I:$AD, $H46, 0) = INDEX($I:$AD, P$38, 0))) / COUNTIF($I$8:$AD$8,TRUE)</f>
        <v>1</v>
      </c>
      <c r="Q46" cm="1">
        <f t="array" ref="Q46">SUMPRODUCT(--($I$8:$AD$8=TRUE), --(INDEX($I:$AD, $H46, 0) = INDEX($I:$AD, Q$38, 0))) / COUNTIF($I$8:$AD$8,TRUE)</f>
        <v>0.85</v>
      </c>
      <c r="R46" cm="1">
        <f t="array" ref="R46">SUMPRODUCT(--($I$8:$AD$8=TRUE), --(INDEX($I:$AD, $H46, 0) = INDEX($I:$AD, R$38, 0))) / COUNTIF($I$8:$AD$8,TRUE)</f>
        <v>0.85</v>
      </c>
      <c r="S46" cm="1">
        <f t="array" ref="S46">SUMPRODUCT(--($I$8:$AD$8=TRUE), --(INDEX($I:$AD, $H46, 0) = INDEX($I:$AD, S$38, 0))) / COUNTIF($I$8:$AD$8,TRUE)</f>
        <v>0.85</v>
      </c>
      <c r="T46" cm="1">
        <f t="array" ref="T46">SUMPRODUCT(--($I$8:$AD$8=TRUE), --(INDEX($I:$AD, $H46, 0) = INDEX($I:$AD, T$38, 0))) / COUNTIF($I$8:$AD$8,TRUE)</f>
        <v>0.85</v>
      </c>
      <c r="U46" cm="1">
        <f t="array" ref="U46">SUMPRODUCT(--($I$8:$AD$8=TRUE), --(INDEX($I:$AD, $H46, 0) = INDEX($I:$AD, U$38, 0))) / COUNTIF($I$8:$AD$8,TRUE)</f>
        <v>0.85</v>
      </c>
      <c r="V46" cm="1">
        <f t="array" ref="V46">SUMPRODUCT(--($I$8:$AD$8=TRUE), --(INDEX($I:$AD, $H46, 0) = INDEX($I:$AD, V$38, 0))) / COUNTIF($I$8:$AD$8,TRUE)</f>
        <v>0.8</v>
      </c>
      <c r="W46" cm="1">
        <f t="array" ref="W46">SUMPRODUCT(--($I$8:$AD$8=TRUE), --(INDEX($I:$AD, $H46, 0) = INDEX($I:$AD, W$38, 0))) / COUNTIF($I$8:$AD$8,TRUE)</f>
        <v>0.95</v>
      </c>
      <c r="X46" cm="1">
        <f t="array" ref="X46">SUMPRODUCT(--($I$8:$AD$8=TRUE), --(INDEX($I:$AD, $H46, 0) = INDEX($I:$AD, X$38, 0))) / COUNTIF($I$8:$AD$8,TRUE)</f>
        <v>0.95</v>
      </c>
      <c r="Y46" cm="1">
        <f t="array" ref="Y46">SUMPRODUCT(--($I$8:$AD$8=TRUE), --(INDEX($I:$AD, $H46, 0) = INDEX($I:$AD, Y$38, 0))) / COUNTIF($I$8:$AD$8,TRUE)</f>
        <v>0.8</v>
      </c>
      <c r="Z46" cm="1">
        <f t="array" ref="Z46">SUMPRODUCT(--($I$8:$AD$8=TRUE), --(INDEX($I:$AD, $H46, 0) = INDEX($I:$AD, Z$38, 0))) / COUNTIF($I$8:$AD$8,TRUE)</f>
        <v>0.95</v>
      </c>
      <c r="AA46" cm="1">
        <f t="array" ref="AA46">SUMPRODUCT(--($I$8:$AD$8=TRUE), --(INDEX($I:$AD, $H46, 0) = INDEX($I:$AD, AA$38, 0))) / COUNTIF($I$8:$AD$8,TRUE)</f>
        <v>0.8</v>
      </c>
      <c r="AB46" cm="1">
        <f t="array" ref="AB46">SUMPRODUCT(--($I$8:$AD$8=TRUE), --(INDEX($I:$AD, $H46, 0) = INDEX($I:$AD, AB$38, 0))) / COUNTIF($I$8:$AD$8,TRUE)</f>
        <v>0.95</v>
      </c>
      <c r="AD46">
        <f t="shared" si="5"/>
        <v>2</v>
      </c>
      <c r="AF46">
        <f t="shared" si="6"/>
        <v>0.5</v>
      </c>
    </row>
    <row r="47" spans="7:33" x14ac:dyDescent="0.2">
      <c r="G47" s="2">
        <v>8</v>
      </c>
      <c r="H47" s="2">
        <f t="shared" si="7"/>
        <v>18</v>
      </c>
      <c r="I47" cm="1">
        <f t="array" ref="I47">SUMPRODUCT(--($I$8:$AD$8=TRUE), --(INDEX($I:$AD, $H47, 0) = INDEX($I:$AD, I$38, 0))) / COUNTIF($I$8:$AD$8,TRUE)</f>
        <v>0.9</v>
      </c>
      <c r="J47" cm="1">
        <f t="array" ref="J47">SUMPRODUCT(--($I$8:$AD$8=TRUE), --(INDEX($I:$AD, $H47, 0) = INDEX($I:$AD, J$38, 0))) / COUNTIF($I$8:$AD$8,TRUE)</f>
        <v>1</v>
      </c>
      <c r="K47" cm="1">
        <f t="array" ref="K47">SUMPRODUCT(--($I$8:$AD$8=TRUE), --(INDEX($I:$AD, $H47, 0) = INDEX($I:$AD, K$38, 0))) / COUNTIF($I$8:$AD$8,TRUE)</f>
        <v>0.9</v>
      </c>
      <c r="L47" cm="1">
        <f t="array" ref="L47">SUMPRODUCT(--($I$8:$AD$8=TRUE), --(INDEX($I:$AD, $H47, 0) = INDEX($I:$AD, L$38, 0))) / COUNTIF($I$8:$AD$8,TRUE)</f>
        <v>0.9</v>
      </c>
      <c r="M47" cm="1">
        <f t="array" ref="M47">SUMPRODUCT(--($I$8:$AD$8=TRUE), --(INDEX($I:$AD, $H47, 0) = INDEX($I:$AD, M$38, 0))) / COUNTIF($I$8:$AD$8,TRUE)</f>
        <v>0.9</v>
      </c>
      <c r="N47" cm="1">
        <f t="array" ref="N47">SUMPRODUCT(--($I$8:$AD$8=TRUE), --(INDEX($I:$AD, $H47, 0) = INDEX($I:$AD, N$38, 0))) / COUNTIF($I$8:$AD$8,TRUE)</f>
        <v>1</v>
      </c>
      <c r="O47" cm="1">
        <f t="array" ref="O47">SUMPRODUCT(--($I$8:$AD$8=TRUE), --(INDEX($I:$AD, $H47, 0) = INDEX($I:$AD, O$38, 0))) / COUNTIF($I$8:$AD$8,TRUE)</f>
        <v>0.85</v>
      </c>
      <c r="P47" cm="1">
        <f t="array" ref="P47">SUMPRODUCT(--($I$8:$AD$8=TRUE), --(INDEX($I:$AD, $H47, 0) = INDEX($I:$AD, P$38, 0))) / COUNTIF($I$8:$AD$8,TRUE)</f>
        <v>0.85</v>
      </c>
      <c r="Q47" cm="1">
        <f t="array" ref="Q47">SUMPRODUCT(--($I$8:$AD$8=TRUE), --(INDEX($I:$AD, $H47, 0) = INDEX($I:$AD, Q$38, 0))) / COUNTIF($I$8:$AD$8,TRUE)</f>
        <v>1</v>
      </c>
      <c r="R47" cm="1">
        <f t="array" ref="R47">SUMPRODUCT(--($I$8:$AD$8=TRUE), --(INDEX($I:$AD, $H47, 0) = INDEX($I:$AD, R$38, 0))) / COUNTIF($I$8:$AD$8,TRUE)</f>
        <v>1</v>
      </c>
      <c r="S47" cm="1">
        <f t="array" ref="S47">SUMPRODUCT(--($I$8:$AD$8=TRUE), --(INDEX($I:$AD, $H47, 0) = INDEX($I:$AD, S$38, 0))) / COUNTIF($I$8:$AD$8,TRUE)</f>
        <v>1</v>
      </c>
      <c r="T47" cm="1">
        <f t="array" ref="T47">SUMPRODUCT(--($I$8:$AD$8=TRUE), --(INDEX($I:$AD, $H47, 0) = INDEX($I:$AD, T$38, 0))) / COUNTIF($I$8:$AD$8,TRUE)</f>
        <v>1</v>
      </c>
      <c r="U47" cm="1">
        <f t="array" ref="U47">SUMPRODUCT(--($I$8:$AD$8=TRUE), --(INDEX($I:$AD, $H47, 0) = INDEX($I:$AD, U$38, 0))) / COUNTIF($I$8:$AD$8,TRUE)</f>
        <v>1</v>
      </c>
      <c r="V47" cm="1">
        <f t="array" ref="V47">SUMPRODUCT(--($I$8:$AD$8=TRUE), --(INDEX($I:$AD, $H47, 0) = INDEX($I:$AD, V$38, 0))) / COUNTIF($I$8:$AD$8,TRUE)</f>
        <v>0.95</v>
      </c>
      <c r="W47" cm="1">
        <f t="array" ref="W47">SUMPRODUCT(--($I$8:$AD$8=TRUE), --(INDEX($I:$AD, $H47, 0) = INDEX($I:$AD, W$38, 0))) / COUNTIF($I$8:$AD$8,TRUE)</f>
        <v>0.8</v>
      </c>
      <c r="X47" cm="1">
        <f t="array" ref="X47">SUMPRODUCT(--($I$8:$AD$8=TRUE), --(INDEX($I:$AD, $H47, 0) = INDEX($I:$AD, X$38, 0))) / COUNTIF($I$8:$AD$8,TRUE)</f>
        <v>0.8</v>
      </c>
      <c r="Y47" cm="1">
        <f t="array" ref="Y47">SUMPRODUCT(--($I$8:$AD$8=TRUE), --(INDEX($I:$AD, $H47, 0) = INDEX($I:$AD, Y$38, 0))) / COUNTIF($I$8:$AD$8,TRUE)</f>
        <v>0.95</v>
      </c>
      <c r="Z47" cm="1">
        <f t="array" ref="Z47">SUMPRODUCT(--($I$8:$AD$8=TRUE), --(INDEX($I:$AD, $H47, 0) = INDEX($I:$AD, Z$38, 0))) / COUNTIF($I$8:$AD$8,TRUE)</f>
        <v>0.8</v>
      </c>
      <c r="AA47" cm="1">
        <f t="array" ref="AA47">SUMPRODUCT(--($I$8:$AD$8=TRUE), --(INDEX($I:$AD, $H47, 0) = INDEX($I:$AD, AA$38, 0))) / COUNTIF($I$8:$AD$8,TRUE)</f>
        <v>0.95</v>
      </c>
      <c r="AB47" cm="1">
        <f t="array" ref="AB47">SUMPRODUCT(--($I$8:$AD$8=TRUE), --(INDEX($I:$AD, $H47, 0) = INDEX($I:$AD, AB$38, 0))) / COUNTIF($I$8:$AD$8,TRUE)</f>
        <v>0.85</v>
      </c>
      <c r="AD47">
        <f t="shared" si="5"/>
        <v>7</v>
      </c>
      <c r="AF47">
        <f t="shared" si="6"/>
        <v>0.14285714285714285</v>
      </c>
    </row>
    <row r="48" spans="7:33" x14ac:dyDescent="0.2">
      <c r="G48" s="2">
        <v>9</v>
      </c>
      <c r="H48" s="2">
        <f t="shared" si="7"/>
        <v>19</v>
      </c>
      <c r="I48" cm="1">
        <f t="array" ref="I48">SUMPRODUCT(--($I$8:$AD$8=TRUE), --(INDEX($I:$AD, $H48, 0) = INDEX($I:$AD, I$38, 0))) / COUNTIF($I$8:$AD$8,TRUE)</f>
        <v>0.9</v>
      </c>
      <c r="J48" cm="1">
        <f t="array" ref="J48">SUMPRODUCT(--($I$8:$AD$8=TRUE), --(INDEX($I:$AD, $H48, 0) = INDEX($I:$AD, J$38, 0))) / COUNTIF($I$8:$AD$8,TRUE)</f>
        <v>1</v>
      </c>
      <c r="K48" cm="1">
        <f t="array" ref="K48">SUMPRODUCT(--($I$8:$AD$8=TRUE), --(INDEX($I:$AD, $H48, 0) = INDEX($I:$AD, K$38, 0))) / COUNTIF($I$8:$AD$8,TRUE)</f>
        <v>0.9</v>
      </c>
      <c r="L48" cm="1">
        <f t="array" ref="L48">SUMPRODUCT(--($I$8:$AD$8=TRUE), --(INDEX($I:$AD, $H48, 0) = INDEX($I:$AD, L$38, 0))) / COUNTIF($I$8:$AD$8,TRUE)</f>
        <v>0.9</v>
      </c>
      <c r="M48" cm="1">
        <f t="array" ref="M48">SUMPRODUCT(--($I$8:$AD$8=TRUE), --(INDEX($I:$AD, $H48, 0) = INDEX($I:$AD, M$38, 0))) / COUNTIF($I$8:$AD$8,TRUE)</f>
        <v>0.9</v>
      </c>
      <c r="N48" cm="1">
        <f t="array" ref="N48">SUMPRODUCT(--($I$8:$AD$8=TRUE), --(INDEX($I:$AD, $H48, 0) = INDEX($I:$AD, N$38, 0))) / COUNTIF($I$8:$AD$8,TRUE)</f>
        <v>1</v>
      </c>
      <c r="O48" cm="1">
        <f t="array" ref="O48">SUMPRODUCT(--($I$8:$AD$8=TRUE), --(INDEX($I:$AD, $H48, 0) = INDEX($I:$AD, O$38, 0))) / COUNTIF($I$8:$AD$8,TRUE)</f>
        <v>0.85</v>
      </c>
      <c r="P48" cm="1">
        <f t="array" ref="P48">SUMPRODUCT(--($I$8:$AD$8=TRUE), --(INDEX($I:$AD, $H48, 0) = INDEX($I:$AD, P$38, 0))) / COUNTIF($I$8:$AD$8,TRUE)</f>
        <v>0.85</v>
      </c>
      <c r="Q48" cm="1">
        <f t="array" ref="Q48">SUMPRODUCT(--($I$8:$AD$8=TRUE), --(INDEX($I:$AD, $H48, 0) = INDEX($I:$AD, Q$38, 0))) / COUNTIF($I$8:$AD$8,TRUE)</f>
        <v>1</v>
      </c>
      <c r="R48" cm="1">
        <f t="array" ref="R48">SUMPRODUCT(--($I$8:$AD$8=TRUE), --(INDEX($I:$AD, $H48, 0) = INDEX($I:$AD, R$38, 0))) / COUNTIF($I$8:$AD$8,TRUE)</f>
        <v>1</v>
      </c>
      <c r="S48" cm="1">
        <f t="array" ref="S48">SUMPRODUCT(--($I$8:$AD$8=TRUE), --(INDEX($I:$AD, $H48, 0) = INDEX($I:$AD, S$38, 0))) / COUNTIF($I$8:$AD$8,TRUE)</f>
        <v>1</v>
      </c>
      <c r="T48" cm="1">
        <f t="array" ref="T48">SUMPRODUCT(--($I$8:$AD$8=TRUE), --(INDEX($I:$AD, $H48, 0) = INDEX($I:$AD, T$38, 0))) / COUNTIF($I$8:$AD$8,TRUE)</f>
        <v>1</v>
      </c>
      <c r="U48" cm="1">
        <f t="array" ref="U48">SUMPRODUCT(--($I$8:$AD$8=TRUE), --(INDEX($I:$AD, $H48, 0) = INDEX($I:$AD, U$38, 0))) / COUNTIF($I$8:$AD$8,TRUE)</f>
        <v>1</v>
      </c>
      <c r="V48" cm="1">
        <f t="array" ref="V48">SUMPRODUCT(--($I$8:$AD$8=TRUE), --(INDEX($I:$AD, $H48, 0) = INDEX($I:$AD, V$38, 0))) / COUNTIF($I$8:$AD$8,TRUE)</f>
        <v>0.95</v>
      </c>
      <c r="W48" cm="1">
        <f t="array" ref="W48">SUMPRODUCT(--($I$8:$AD$8=TRUE), --(INDEX($I:$AD, $H48, 0) = INDEX($I:$AD, W$38, 0))) / COUNTIF($I$8:$AD$8,TRUE)</f>
        <v>0.8</v>
      </c>
      <c r="X48" cm="1">
        <f t="array" ref="X48">SUMPRODUCT(--($I$8:$AD$8=TRUE), --(INDEX($I:$AD, $H48, 0) = INDEX($I:$AD, X$38, 0))) / COUNTIF($I$8:$AD$8,TRUE)</f>
        <v>0.8</v>
      </c>
      <c r="Y48" cm="1">
        <f t="array" ref="Y48">SUMPRODUCT(--($I$8:$AD$8=TRUE), --(INDEX($I:$AD, $H48, 0) = INDEX($I:$AD, Y$38, 0))) / COUNTIF($I$8:$AD$8,TRUE)</f>
        <v>0.95</v>
      </c>
      <c r="Z48" cm="1">
        <f t="array" ref="Z48">SUMPRODUCT(--($I$8:$AD$8=TRUE), --(INDEX($I:$AD, $H48, 0) = INDEX($I:$AD, Z$38, 0))) / COUNTIF($I$8:$AD$8,TRUE)</f>
        <v>0.8</v>
      </c>
      <c r="AA48" cm="1">
        <f t="array" ref="AA48">SUMPRODUCT(--($I$8:$AD$8=TRUE), --(INDEX($I:$AD, $H48, 0) = INDEX($I:$AD, AA$38, 0))) / COUNTIF($I$8:$AD$8,TRUE)</f>
        <v>0.95</v>
      </c>
      <c r="AB48" cm="1">
        <f t="array" ref="AB48">SUMPRODUCT(--($I$8:$AD$8=TRUE), --(INDEX($I:$AD, $H48, 0) = INDEX($I:$AD, AB$38, 0))) / COUNTIF($I$8:$AD$8,TRUE)</f>
        <v>0.85</v>
      </c>
      <c r="AD48">
        <f t="shared" si="5"/>
        <v>7</v>
      </c>
      <c r="AF48">
        <f t="shared" si="6"/>
        <v>0.14285714285714285</v>
      </c>
    </row>
    <row r="49" spans="7:35" x14ac:dyDescent="0.2">
      <c r="G49" s="2">
        <v>11</v>
      </c>
      <c r="H49" s="2">
        <f t="shared" si="7"/>
        <v>21</v>
      </c>
      <c r="I49" cm="1">
        <f t="array" ref="I49">SUMPRODUCT(--($I$8:$AD$8=TRUE), --(INDEX($I:$AD, $H49, 0) = INDEX($I:$AD, I$38, 0))) / COUNTIF($I$8:$AD$8,TRUE)</f>
        <v>0.9</v>
      </c>
      <c r="J49" cm="1">
        <f t="array" ref="J49">SUMPRODUCT(--($I$8:$AD$8=TRUE), --(INDEX($I:$AD, $H49, 0) = INDEX($I:$AD, J$38, 0))) / COUNTIF($I$8:$AD$8,TRUE)</f>
        <v>1</v>
      </c>
      <c r="K49" cm="1">
        <f t="array" ref="K49">SUMPRODUCT(--($I$8:$AD$8=TRUE), --(INDEX($I:$AD, $H49, 0) = INDEX($I:$AD, K$38, 0))) / COUNTIF($I$8:$AD$8,TRUE)</f>
        <v>0.9</v>
      </c>
      <c r="L49" cm="1">
        <f t="array" ref="L49">SUMPRODUCT(--($I$8:$AD$8=TRUE), --(INDEX($I:$AD, $H49, 0) = INDEX($I:$AD, L$38, 0))) / COUNTIF($I$8:$AD$8,TRUE)</f>
        <v>0.9</v>
      </c>
      <c r="M49" cm="1">
        <f t="array" ref="M49">SUMPRODUCT(--($I$8:$AD$8=TRUE), --(INDEX($I:$AD, $H49, 0) = INDEX($I:$AD, M$38, 0))) / COUNTIF($I$8:$AD$8,TRUE)</f>
        <v>0.9</v>
      </c>
      <c r="N49" cm="1">
        <f t="array" ref="N49">SUMPRODUCT(--($I$8:$AD$8=TRUE), --(INDEX($I:$AD, $H49, 0) = INDEX($I:$AD, N$38, 0))) / COUNTIF($I$8:$AD$8,TRUE)</f>
        <v>1</v>
      </c>
      <c r="O49" cm="1">
        <f t="array" ref="O49">SUMPRODUCT(--($I$8:$AD$8=TRUE), --(INDEX($I:$AD, $H49, 0) = INDEX($I:$AD, O$38, 0))) / COUNTIF($I$8:$AD$8,TRUE)</f>
        <v>0.85</v>
      </c>
      <c r="P49" cm="1">
        <f t="array" ref="P49">SUMPRODUCT(--($I$8:$AD$8=TRUE), --(INDEX($I:$AD, $H49, 0) = INDEX($I:$AD, P$38, 0))) / COUNTIF($I$8:$AD$8,TRUE)</f>
        <v>0.85</v>
      </c>
      <c r="Q49" cm="1">
        <f t="array" ref="Q49">SUMPRODUCT(--($I$8:$AD$8=TRUE), --(INDEX($I:$AD, $H49, 0) = INDEX($I:$AD, Q$38, 0))) / COUNTIF($I$8:$AD$8,TRUE)</f>
        <v>1</v>
      </c>
      <c r="R49" cm="1">
        <f t="array" ref="R49">SUMPRODUCT(--($I$8:$AD$8=TRUE), --(INDEX($I:$AD, $H49, 0) = INDEX($I:$AD, R$38, 0))) / COUNTIF($I$8:$AD$8,TRUE)</f>
        <v>1</v>
      </c>
      <c r="S49" cm="1">
        <f t="array" ref="S49">SUMPRODUCT(--($I$8:$AD$8=TRUE), --(INDEX($I:$AD, $H49, 0) = INDEX($I:$AD, S$38, 0))) / COUNTIF($I$8:$AD$8,TRUE)</f>
        <v>1</v>
      </c>
      <c r="T49" cm="1">
        <f t="array" ref="T49">SUMPRODUCT(--($I$8:$AD$8=TRUE), --(INDEX($I:$AD, $H49, 0) = INDEX($I:$AD, T$38, 0))) / COUNTIF($I$8:$AD$8,TRUE)</f>
        <v>1</v>
      </c>
      <c r="U49" cm="1">
        <f t="array" ref="U49">SUMPRODUCT(--($I$8:$AD$8=TRUE), --(INDEX($I:$AD, $H49, 0) = INDEX($I:$AD, U$38, 0))) / COUNTIF($I$8:$AD$8,TRUE)</f>
        <v>1</v>
      </c>
      <c r="V49" cm="1">
        <f t="array" ref="V49">SUMPRODUCT(--($I$8:$AD$8=TRUE), --(INDEX($I:$AD, $H49, 0) = INDEX($I:$AD, V$38, 0))) / COUNTIF($I$8:$AD$8,TRUE)</f>
        <v>0.95</v>
      </c>
      <c r="W49" cm="1">
        <f t="array" ref="W49">SUMPRODUCT(--($I$8:$AD$8=TRUE), --(INDEX($I:$AD, $H49, 0) = INDEX($I:$AD, W$38, 0))) / COUNTIF($I$8:$AD$8,TRUE)</f>
        <v>0.8</v>
      </c>
      <c r="X49" cm="1">
        <f t="array" ref="X49">SUMPRODUCT(--($I$8:$AD$8=TRUE), --(INDEX($I:$AD, $H49, 0) = INDEX($I:$AD, X$38, 0))) / COUNTIF($I$8:$AD$8,TRUE)</f>
        <v>0.8</v>
      </c>
      <c r="Y49" cm="1">
        <f t="array" ref="Y49">SUMPRODUCT(--($I$8:$AD$8=TRUE), --(INDEX($I:$AD, $H49, 0) = INDEX($I:$AD, Y$38, 0))) / COUNTIF($I$8:$AD$8,TRUE)</f>
        <v>0.95</v>
      </c>
      <c r="Z49" cm="1">
        <f t="array" ref="Z49">SUMPRODUCT(--($I$8:$AD$8=TRUE), --(INDEX($I:$AD, $H49, 0) = INDEX($I:$AD, Z$38, 0))) / COUNTIF($I$8:$AD$8,TRUE)</f>
        <v>0.8</v>
      </c>
      <c r="AA49" cm="1">
        <f t="array" ref="AA49">SUMPRODUCT(--($I$8:$AD$8=TRUE), --(INDEX($I:$AD, $H49, 0) = INDEX($I:$AD, AA$38, 0))) / COUNTIF($I$8:$AD$8,TRUE)</f>
        <v>0.95</v>
      </c>
      <c r="AB49" cm="1">
        <f t="array" ref="AB49">SUMPRODUCT(--($I$8:$AD$8=TRUE), --(INDEX($I:$AD, $H49, 0) = INDEX($I:$AD, AB$38, 0))) / COUNTIF($I$8:$AD$8,TRUE)</f>
        <v>0.85</v>
      </c>
      <c r="AD49">
        <f t="shared" si="5"/>
        <v>7</v>
      </c>
      <c r="AF49">
        <f t="shared" si="6"/>
        <v>0.14285714285714285</v>
      </c>
    </row>
    <row r="50" spans="7:35" x14ac:dyDescent="0.2">
      <c r="G50" s="2">
        <v>12</v>
      </c>
      <c r="H50" s="2">
        <f t="shared" si="7"/>
        <v>22</v>
      </c>
      <c r="I50" cm="1">
        <f t="array" ref="I50">SUMPRODUCT(--($I$8:$AD$8=TRUE), --(INDEX($I:$AD, $H50, 0) = INDEX($I:$AD, I$38, 0))) / COUNTIF($I$8:$AD$8,TRUE)</f>
        <v>0.9</v>
      </c>
      <c r="J50" cm="1">
        <f t="array" ref="J50">SUMPRODUCT(--($I$8:$AD$8=TRUE), --(INDEX($I:$AD, $H50, 0) = INDEX($I:$AD, J$38, 0))) / COUNTIF($I$8:$AD$8,TRUE)</f>
        <v>1</v>
      </c>
      <c r="K50" cm="1">
        <f t="array" ref="K50">SUMPRODUCT(--($I$8:$AD$8=TRUE), --(INDEX($I:$AD, $H50, 0) = INDEX($I:$AD, K$38, 0))) / COUNTIF($I$8:$AD$8,TRUE)</f>
        <v>0.9</v>
      </c>
      <c r="L50" cm="1">
        <f t="array" ref="L50">SUMPRODUCT(--($I$8:$AD$8=TRUE), --(INDEX($I:$AD, $H50, 0) = INDEX($I:$AD, L$38, 0))) / COUNTIF($I$8:$AD$8,TRUE)</f>
        <v>0.9</v>
      </c>
      <c r="M50" cm="1">
        <f t="array" ref="M50">SUMPRODUCT(--($I$8:$AD$8=TRUE), --(INDEX($I:$AD, $H50, 0) = INDEX($I:$AD, M$38, 0))) / COUNTIF($I$8:$AD$8,TRUE)</f>
        <v>0.9</v>
      </c>
      <c r="N50" cm="1">
        <f t="array" ref="N50">SUMPRODUCT(--($I$8:$AD$8=TRUE), --(INDEX($I:$AD, $H50, 0) = INDEX($I:$AD, N$38, 0))) / COUNTIF($I$8:$AD$8,TRUE)</f>
        <v>1</v>
      </c>
      <c r="O50" cm="1">
        <f t="array" ref="O50">SUMPRODUCT(--($I$8:$AD$8=TRUE), --(INDEX($I:$AD, $H50, 0) = INDEX($I:$AD, O$38, 0))) / COUNTIF($I$8:$AD$8,TRUE)</f>
        <v>0.85</v>
      </c>
      <c r="P50" cm="1">
        <f t="array" ref="P50">SUMPRODUCT(--($I$8:$AD$8=TRUE), --(INDEX($I:$AD, $H50, 0) = INDEX($I:$AD, P$38, 0))) / COUNTIF($I$8:$AD$8,TRUE)</f>
        <v>0.85</v>
      </c>
      <c r="Q50" cm="1">
        <f t="array" ref="Q50">SUMPRODUCT(--($I$8:$AD$8=TRUE), --(INDEX($I:$AD, $H50, 0) = INDEX($I:$AD, Q$38, 0))) / COUNTIF($I$8:$AD$8,TRUE)</f>
        <v>1</v>
      </c>
      <c r="R50" cm="1">
        <f t="array" ref="R50">SUMPRODUCT(--($I$8:$AD$8=TRUE), --(INDEX($I:$AD, $H50, 0) = INDEX($I:$AD, R$38, 0))) / COUNTIF($I$8:$AD$8,TRUE)</f>
        <v>1</v>
      </c>
      <c r="S50" cm="1">
        <f t="array" ref="S50">SUMPRODUCT(--($I$8:$AD$8=TRUE), --(INDEX($I:$AD, $H50, 0) = INDEX($I:$AD, S$38, 0))) / COUNTIF($I$8:$AD$8,TRUE)</f>
        <v>1</v>
      </c>
      <c r="T50" cm="1">
        <f t="array" ref="T50">SUMPRODUCT(--($I$8:$AD$8=TRUE), --(INDEX($I:$AD, $H50, 0) = INDEX($I:$AD, T$38, 0))) / COUNTIF($I$8:$AD$8,TRUE)</f>
        <v>1</v>
      </c>
      <c r="U50" cm="1">
        <f t="array" ref="U50">SUMPRODUCT(--($I$8:$AD$8=TRUE), --(INDEX($I:$AD, $H50, 0) = INDEX($I:$AD, U$38, 0))) / COUNTIF($I$8:$AD$8,TRUE)</f>
        <v>1</v>
      </c>
      <c r="V50" cm="1">
        <f t="array" ref="V50">SUMPRODUCT(--($I$8:$AD$8=TRUE), --(INDEX($I:$AD, $H50, 0) = INDEX($I:$AD, V$38, 0))) / COUNTIF($I$8:$AD$8,TRUE)</f>
        <v>0.95</v>
      </c>
      <c r="W50" cm="1">
        <f t="array" ref="W50">SUMPRODUCT(--($I$8:$AD$8=TRUE), --(INDEX($I:$AD, $H50, 0) = INDEX($I:$AD, W$38, 0))) / COUNTIF($I$8:$AD$8,TRUE)</f>
        <v>0.8</v>
      </c>
      <c r="X50" cm="1">
        <f t="array" ref="X50">SUMPRODUCT(--($I$8:$AD$8=TRUE), --(INDEX($I:$AD, $H50, 0) = INDEX($I:$AD, X$38, 0))) / COUNTIF($I$8:$AD$8,TRUE)</f>
        <v>0.8</v>
      </c>
      <c r="Y50" cm="1">
        <f t="array" ref="Y50">SUMPRODUCT(--($I$8:$AD$8=TRUE), --(INDEX($I:$AD, $H50, 0) = INDEX($I:$AD, Y$38, 0))) / COUNTIF($I$8:$AD$8,TRUE)</f>
        <v>0.95</v>
      </c>
      <c r="Z50" cm="1">
        <f t="array" ref="Z50">SUMPRODUCT(--($I$8:$AD$8=TRUE), --(INDEX($I:$AD, $H50, 0) = INDEX($I:$AD, Z$38, 0))) / COUNTIF($I$8:$AD$8,TRUE)</f>
        <v>0.8</v>
      </c>
      <c r="AA50" cm="1">
        <f t="array" ref="AA50">SUMPRODUCT(--($I$8:$AD$8=TRUE), --(INDEX($I:$AD, $H50, 0) = INDEX($I:$AD, AA$38, 0))) / COUNTIF($I$8:$AD$8,TRUE)</f>
        <v>0.95</v>
      </c>
      <c r="AB50" cm="1">
        <f t="array" ref="AB50">SUMPRODUCT(--($I$8:$AD$8=TRUE), --(INDEX($I:$AD, $H50, 0) = INDEX($I:$AD, AB$38, 0))) / COUNTIF($I$8:$AD$8,TRUE)</f>
        <v>0.85</v>
      </c>
      <c r="AD50">
        <f t="shared" si="5"/>
        <v>7</v>
      </c>
      <c r="AF50">
        <f t="shared" si="6"/>
        <v>0.14285714285714285</v>
      </c>
    </row>
    <row r="51" spans="7:35" x14ac:dyDescent="0.2">
      <c r="G51" s="2">
        <v>13</v>
      </c>
      <c r="H51" s="2">
        <f t="shared" si="7"/>
        <v>23</v>
      </c>
      <c r="I51" cm="1">
        <f t="array" ref="I51">SUMPRODUCT(--($I$8:$AD$8=TRUE), --(INDEX($I:$AD, $H51, 0) = INDEX($I:$AD, I$38, 0))) / COUNTIF($I$8:$AD$8,TRUE)</f>
        <v>0.9</v>
      </c>
      <c r="J51" cm="1">
        <f t="array" ref="J51">SUMPRODUCT(--($I$8:$AD$8=TRUE), --(INDEX($I:$AD, $H51, 0) = INDEX($I:$AD, J$38, 0))) / COUNTIF($I$8:$AD$8,TRUE)</f>
        <v>1</v>
      </c>
      <c r="K51" cm="1">
        <f t="array" ref="K51">SUMPRODUCT(--($I$8:$AD$8=TRUE), --(INDEX($I:$AD, $H51, 0) = INDEX($I:$AD, K$38, 0))) / COUNTIF($I$8:$AD$8,TRUE)</f>
        <v>0.9</v>
      </c>
      <c r="L51" cm="1">
        <f t="array" ref="L51">SUMPRODUCT(--($I$8:$AD$8=TRUE), --(INDEX($I:$AD, $H51, 0) = INDEX($I:$AD, L$38, 0))) / COUNTIF($I$8:$AD$8,TRUE)</f>
        <v>0.9</v>
      </c>
      <c r="M51" cm="1">
        <f t="array" ref="M51">SUMPRODUCT(--($I$8:$AD$8=TRUE), --(INDEX($I:$AD, $H51, 0) = INDEX($I:$AD, M$38, 0))) / COUNTIF($I$8:$AD$8,TRUE)</f>
        <v>0.9</v>
      </c>
      <c r="N51" cm="1">
        <f t="array" ref="N51">SUMPRODUCT(--($I$8:$AD$8=TRUE), --(INDEX($I:$AD, $H51, 0) = INDEX($I:$AD, N$38, 0))) / COUNTIF($I$8:$AD$8,TRUE)</f>
        <v>1</v>
      </c>
      <c r="O51" cm="1">
        <f t="array" ref="O51">SUMPRODUCT(--($I$8:$AD$8=TRUE), --(INDEX($I:$AD, $H51, 0) = INDEX($I:$AD, O$38, 0))) / COUNTIF($I$8:$AD$8,TRUE)</f>
        <v>0.85</v>
      </c>
      <c r="P51" cm="1">
        <f t="array" ref="P51">SUMPRODUCT(--($I$8:$AD$8=TRUE), --(INDEX($I:$AD, $H51, 0) = INDEX($I:$AD, P$38, 0))) / COUNTIF($I$8:$AD$8,TRUE)</f>
        <v>0.85</v>
      </c>
      <c r="Q51" cm="1">
        <f t="array" ref="Q51">SUMPRODUCT(--($I$8:$AD$8=TRUE), --(INDEX($I:$AD, $H51, 0) = INDEX($I:$AD, Q$38, 0))) / COUNTIF($I$8:$AD$8,TRUE)</f>
        <v>1</v>
      </c>
      <c r="R51" cm="1">
        <f t="array" ref="R51">SUMPRODUCT(--($I$8:$AD$8=TRUE), --(INDEX($I:$AD, $H51, 0) = INDEX($I:$AD, R$38, 0))) / COUNTIF($I$8:$AD$8,TRUE)</f>
        <v>1</v>
      </c>
      <c r="S51" cm="1">
        <f t="array" ref="S51">SUMPRODUCT(--($I$8:$AD$8=TRUE), --(INDEX($I:$AD, $H51, 0) = INDEX($I:$AD, S$38, 0))) / COUNTIF($I$8:$AD$8,TRUE)</f>
        <v>1</v>
      </c>
      <c r="T51" cm="1">
        <f t="array" ref="T51">SUMPRODUCT(--($I$8:$AD$8=TRUE), --(INDEX($I:$AD, $H51, 0) = INDEX($I:$AD, T$38, 0))) / COUNTIF($I$8:$AD$8,TRUE)</f>
        <v>1</v>
      </c>
      <c r="U51" cm="1">
        <f t="array" ref="U51">SUMPRODUCT(--($I$8:$AD$8=TRUE), --(INDEX($I:$AD, $H51, 0) = INDEX($I:$AD, U$38, 0))) / COUNTIF($I$8:$AD$8,TRUE)</f>
        <v>1</v>
      </c>
      <c r="V51" cm="1">
        <f t="array" ref="V51">SUMPRODUCT(--($I$8:$AD$8=TRUE), --(INDEX($I:$AD, $H51, 0) = INDEX($I:$AD, V$38, 0))) / COUNTIF($I$8:$AD$8,TRUE)</f>
        <v>0.95</v>
      </c>
      <c r="W51" cm="1">
        <f t="array" ref="W51">SUMPRODUCT(--($I$8:$AD$8=TRUE), --(INDEX($I:$AD, $H51, 0) = INDEX($I:$AD, W$38, 0))) / COUNTIF($I$8:$AD$8,TRUE)</f>
        <v>0.8</v>
      </c>
      <c r="X51" cm="1">
        <f t="array" ref="X51">SUMPRODUCT(--($I$8:$AD$8=TRUE), --(INDEX($I:$AD, $H51, 0) = INDEX($I:$AD, X$38, 0))) / COUNTIF($I$8:$AD$8,TRUE)</f>
        <v>0.8</v>
      </c>
      <c r="Y51" cm="1">
        <f t="array" ref="Y51">SUMPRODUCT(--($I$8:$AD$8=TRUE), --(INDEX($I:$AD, $H51, 0) = INDEX($I:$AD, Y$38, 0))) / COUNTIF($I$8:$AD$8,TRUE)</f>
        <v>0.95</v>
      </c>
      <c r="Z51" cm="1">
        <f t="array" ref="Z51">SUMPRODUCT(--($I$8:$AD$8=TRUE), --(INDEX($I:$AD, $H51, 0) = INDEX($I:$AD, Z$38, 0))) / COUNTIF($I$8:$AD$8,TRUE)</f>
        <v>0.8</v>
      </c>
      <c r="AA51" cm="1">
        <f t="array" ref="AA51">SUMPRODUCT(--($I$8:$AD$8=TRUE), --(INDEX($I:$AD, $H51, 0) = INDEX($I:$AD, AA$38, 0))) / COUNTIF($I$8:$AD$8,TRUE)</f>
        <v>0.95</v>
      </c>
      <c r="AB51" cm="1">
        <f t="array" ref="AB51">SUMPRODUCT(--($I$8:$AD$8=TRUE), --(INDEX($I:$AD, $H51, 0) = INDEX($I:$AD, AB$38, 0))) / COUNTIF($I$8:$AD$8,TRUE)</f>
        <v>0.85</v>
      </c>
      <c r="AD51">
        <f t="shared" si="5"/>
        <v>7</v>
      </c>
      <c r="AF51">
        <f t="shared" si="6"/>
        <v>0.14285714285714285</v>
      </c>
    </row>
    <row r="52" spans="7:35" x14ac:dyDescent="0.2">
      <c r="G52" s="2">
        <v>14</v>
      </c>
      <c r="H52" s="2">
        <f t="shared" si="7"/>
        <v>24</v>
      </c>
      <c r="I52" cm="1">
        <f t="array" ref="I52">SUMPRODUCT(--($I$8:$AD$8=TRUE), --(INDEX($I:$AD, $H52, 0) = INDEX($I:$AD, I$38, 0))) / COUNTIF($I$8:$AD$8,TRUE)</f>
        <v>0.85</v>
      </c>
      <c r="J52" cm="1">
        <f t="array" ref="J52">SUMPRODUCT(--($I$8:$AD$8=TRUE), --(INDEX($I:$AD, $H52, 0) = INDEX($I:$AD, J$38, 0))) / COUNTIF($I$8:$AD$8,TRUE)</f>
        <v>0.95</v>
      </c>
      <c r="K52" cm="1">
        <f t="array" ref="K52">SUMPRODUCT(--($I$8:$AD$8=TRUE), --(INDEX($I:$AD, $H52, 0) = INDEX($I:$AD, K$38, 0))) / COUNTIF($I$8:$AD$8,TRUE)</f>
        <v>0.85</v>
      </c>
      <c r="L52" cm="1">
        <f t="array" ref="L52">SUMPRODUCT(--($I$8:$AD$8=TRUE), --(INDEX($I:$AD, $H52, 0) = INDEX($I:$AD, L$38, 0))) / COUNTIF($I$8:$AD$8,TRUE)</f>
        <v>0.85</v>
      </c>
      <c r="M52" cm="1">
        <f t="array" ref="M52">SUMPRODUCT(--($I$8:$AD$8=TRUE), --(INDEX($I:$AD, $H52, 0) = INDEX($I:$AD, M$38, 0))) / COUNTIF($I$8:$AD$8,TRUE)</f>
        <v>0.85</v>
      </c>
      <c r="N52" cm="1">
        <f t="array" ref="N52">SUMPRODUCT(--($I$8:$AD$8=TRUE), --(INDEX($I:$AD, $H52, 0) = INDEX($I:$AD, N$38, 0))) / COUNTIF($I$8:$AD$8,TRUE)</f>
        <v>0.95</v>
      </c>
      <c r="O52" cm="1">
        <f t="array" ref="O52">SUMPRODUCT(--($I$8:$AD$8=TRUE), --(INDEX($I:$AD, $H52, 0) = INDEX($I:$AD, O$38, 0))) / COUNTIF($I$8:$AD$8,TRUE)</f>
        <v>0.8</v>
      </c>
      <c r="P52" cm="1">
        <f t="array" ref="P52">SUMPRODUCT(--($I$8:$AD$8=TRUE), --(INDEX($I:$AD, $H52, 0) = INDEX($I:$AD, P$38, 0))) / COUNTIF($I$8:$AD$8,TRUE)</f>
        <v>0.8</v>
      </c>
      <c r="Q52" cm="1">
        <f t="array" ref="Q52">SUMPRODUCT(--($I$8:$AD$8=TRUE), --(INDEX($I:$AD, $H52, 0) = INDEX($I:$AD, Q$38, 0))) / COUNTIF($I$8:$AD$8,TRUE)</f>
        <v>0.95</v>
      </c>
      <c r="R52" cm="1">
        <f t="array" ref="R52">SUMPRODUCT(--($I$8:$AD$8=TRUE), --(INDEX($I:$AD, $H52, 0) = INDEX($I:$AD, R$38, 0))) / COUNTIF($I$8:$AD$8,TRUE)</f>
        <v>0.95</v>
      </c>
      <c r="S52" cm="1">
        <f t="array" ref="S52">SUMPRODUCT(--($I$8:$AD$8=TRUE), --(INDEX($I:$AD, $H52, 0) = INDEX($I:$AD, S$38, 0))) / COUNTIF($I$8:$AD$8,TRUE)</f>
        <v>0.95</v>
      </c>
      <c r="T52" cm="1">
        <f t="array" ref="T52">SUMPRODUCT(--($I$8:$AD$8=TRUE), --(INDEX($I:$AD, $H52, 0) = INDEX($I:$AD, T$38, 0))) / COUNTIF($I$8:$AD$8,TRUE)</f>
        <v>0.95</v>
      </c>
      <c r="U52" cm="1">
        <f t="array" ref="U52">SUMPRODUCT(--($I$8:$AD$8=TRUE), --(INDEX($I:$AD, $H52, 0) = INDEX($I:$AD, U$38, 0))) / COUNTIF($I$8:$AD$8,TRUE)</f>
        <v>0.95</v>
      </c>
      <c r="V52" cm="1">
        <f t="array" ref="V52">SUMPRODUCT(--($I$8:$AD$8=TRUE), --(INDEX($I:$AD, $H52, 0) = INDEX($I:$AD, V$38, 0))) / COUNTIF($I$8:$AD$8,TRUE)</f>
        <v>1</v>
      </c>
      <c r="W52" cm="1">
        <f t="array" ref="W52">SUMPRODUCT(--($I$8:$AD$8=TRUE), --(INDEX($I:$AD, $H52, 0) = INDEX($I:$AD, W$38, 0))) / COUNTIF($I$8:$AD$8,TRUE)</f>
        <v>0.85</v>
      </c>
      <c r="X52" cm="1">
        <f t="array" ref="X52">SUMPRODUCT(--($I$8:$AD$8=TRUE), --(INDEX($I:$AD, $H52, 0) = INDEX($I:$AD, X$38, 0))) / COUNTIF($I$8:$AD$8,TRUE)</f>
        <v>0.85</v>
      </c>
      <c r="Y52" cm="1">
        <f t="array" ref="Y52">SUMPRODUCT(--($I$8:$AD$8=TRUE), --(INDEX($I:$AD, $H52, 0) = INDEX($I:$AD, Y$38, 0))) / COUNTIF($I$8:$AD$8,TRUE)</f>
        <v>1</v>
      </c>
      <c r="Z52" cm="1">
        <f t="array" ref="Z52">SUMPRODUCT(--($I$8:$AD$8=TRUE), --(INDEX($I:$AD, $H52, 0) = INDEX($I:$AD, Z$38, 0))) / COUNTIF($I$8:$AD$8,TRUE)</f>
        <v>0.85</v>
      </c>
      <c r="AA52" cm="1">
        <f t="array" ref="AA52">SUMPRODUCT(--($I$8:$AD$8=TRUE), --(INDEX($I:$AD, $H52, 0) = INDEX($I:$AD, AA$38, 0))) / COUNTIF($I$8:$AD$8,TRUE)</f>
        <v>1</v>
      </c>
      <c r="AB52" cm="1">
        <f t="array" ref="AB52">SUMPRODUCT(--($I$8:$AD$8=TRUE), --(INDEX($I:$AD, $H52, 0) = INDEX($I:$AD, AB$38, 0))) / COUNTIF($I$8:$AD$8,TRUE)</f>
        <v>0.8</v>
      </c>
      <c r="AD52">
        <f t="shared" si="5"/>
        <v>3</v>
      </c>
      <c r="AF52">
        <f t="shared" si="6"/>
        <v>0.33333333333333331</v>
      </c>
    </row>
    <row r="53" spans="7:35" x14ac:dyDescent="0.2">
      <c r="G53" s="2">
        <v>15</v>
      </c>
      <c r="H53" s="2">
        <f t="shared" si="7"/>
        <v>25</v>
      </c>
      <c r="I53" cm="1">
        <f t="array" ref="I53">SUMPRODUCT(--($I$8:$AD$8=TRUE), --(INDEX($I:$AD, $H53, 0) = INDEX($I:$AD, I$38, 0))) / COUNTIF($I$8:$AD$8,TRUE)</f>
        <v>0.8</v>
      </c>
      <c r="J53" cm="1">
        <f t="array" ref="J53">SUMPRODUCT(--($I$8:$AD$8=TRUE), --(INDEX($I:$AD, $H53, 0) = INDEX($I:$AD, J$38, 0))) / COUNTIF($I$8:$AD$8,TRUE)</f>
        <v>0.8</v>
      </c>
      <c r="K53" cm="1">
        <f t="array" ref="K53">SUMPRODUCT(--($I$8:$AD$8=TRUE), --(INDEX($I:$AD, $H53, 0) = INDEX($I:$AD, K$38, 0))) / COUNTIF($I$8:$AD$8,TRUE)</f>
        <v>0.8</v>
      </c>
      <c r="L53" cm="1">
        <f t="array" ref="L53">SUMPRODUCT(--($I$8:$AD$8=TRUE), --(INDEX($I:$AD, $H53, 0) = INDEX($I:$AD, L$38, 0))) / COUNTIF($I$8:$AD$8,TRUE)</f>
        <v>0.8</v>
      </c>
      <c r="M53" cm="1">
        <f t="array" ref="M53">SUMPRODUCT(--($I$8:$AD$8=TRUE), --(INDEX($I:$AD, $H53, 0) = INDEX($I:$AD, M$38, 0))) / COUNTIF($I$8:$AD$8,TRUE)</f>
        <v>0.8</v>
      </c>
      <c r="N53" cm="1">
        <f t="array" ref="N53">SUMPRODUCT(--($I$8:$AD$8=TRUE), --(INDEX($I:$AD, $H53, 0) = INDEX($I:$AD, N$38, 0))) / COUNTIF($I$8:$AD$8,TRUE)</f>
        <v>0.8</v>
      </c>
      <c r="O53" cm="1">
        <f t="array" ref="O53">SUMPRODUCT(--($I$8:$AD$8=TRUE), --(INDEX($I:$AD, $H53, 0) = INDEX($I:$AD, O$38, 0))) / COUNTIF($I$8:$AD$8,TRUE)</f>
        <v>0.95</v>
      </c>
      <c r="P53" cm="1">
        <f t="array" ref="P53">SUMPRODUCT(--($I$8:$AD$8=TRUE), --(INDEX($I:$AD, $H53, 0) = INDEX($I:$AD, P$38, 0))) / COUNTIF($I$8:$AD$8,TRUE)</f>
        <v>0.95</v>
      </c>
      <c r="Q53" cm="1">
        <f t="array" ref="Q53">SUMPRODUCT(--($I$8:$AD$8=TRUE), --(INDEX($I:$AD, $H53, 0) = INDEX($I:$AD, Q$38, 0))) / COUNTIF($I$8:$AD$8,TRUE)</f>
        <v>0.8</v>
      </c>
      <c r="R53" cm="1">
        <f t="array" ref="R53">SUMPRODUCT(--($I$8:$AD$8=TRUE), --(INDEX($I:$AD, $H53, 0) = INDEX($I:$AD, R$38, 0))) / COUNTIF($I$8:$AD$8,TRUE)</f>
        <v>0.8</v>
      </c>
      <c r="S53" cm="1">
        <f t="array" ref="S53">SUMPRODUCT(--($I$8:$AD$8=TRUE), --(INDEX($I:$AD, $H53, 0) = INDEX($I:$AD, S$38, 0))) / COUNTIF($I$8:$AD$8,TRUE)</f>
        <v>0.8</v>
      </c>
      <c r="T53" cm="1">
        <f t="array" ref="T53">SUMPRODUCT(--($I$8:$AD$8=TRUE), --(INDEX($I:$AD, $H53, 0) = INDEX($I:$AD, T$38, 0))) / COUNTIF($I$8:$AD$8,TRUE)</f>
        <v>0.8</v>
      </c>
      <c r="U53" cm="1">
        <f t="array" ref="U53">SUMPRODUCT(--($I$8:$AD$8=TRUE), --(INDEX($I:$AD, $H53, 0) = INDEX($I:$AD, U$38, 0))) / COUNTIF($I$8:$AD$8,TRUE)</f>
        <v>0.8</v>
      </c>
      <c r="V53" cm="1">
        <f t="array" ref="V53">SUMPRODUCT(--($I$8:$AD$8=TRUE), --(INDEX($I:$AD, $H53, 0) = INDEX($I:$AD, V$38, 0))) / COUNTIF($I$8:$AD$8,TRUE)</f>
        <v>0.85</v>
      </c>
      <c r="W53" cm="1">
        <f t="array" ref="W53">SUMPRODUCT(--($I$8:$AD$8=TRUE), --(INDEX($I:$AD, $H53, 0) = INDEX($I:$AD, W$38, 0))) / COUNTIF($I$8:$AD$8,TRUE)</f>
        <v>1</v>
      </c>
      <c r="X53" cm="1">
        <f t="array" ref="X53">SUMPRODUCT(--($I$8:$AD$8=TRUE), --(INDEX($I:$AD, $H53, 0) = INDEX($I:$AD, X$38, 0))) / COUNTIF($I$8:$AD$8,TRUE)</f>
        <v>1</v>
      </c>
      <c r="Y53" cm="1">
        <f t="array" ref="Y53">SUMPRODUCT(--($I$8:$AD$8=TRUE), --(INDEX($I:$AD, $H53, 0) = INDEX($I:$AD, Y$38, 0))) / COUNTIF($I$8:$AD$8,TRUE)</f>
        <v>0.85</v>
      </c>
      <c r="Z53" cm="1">
        <f t="array" ref="Z53">SUMPRODUCT(--($I$8:$AD$8=TRUE), --(INDEX($I:$AD, $H53, 0) = INDEX($I:$AD, Z$38, 0))) / COUNTIF($I$8:$AD$8,TRUE)</f>
        <v>1</v>
      </c>
      <c r="AA53" cm="1">
        <f t="array" ref="AA53">SUMPRODUCT(--($I$8:$AD$8=TRUE), --(INDEX($I:$AD, $H53, 0) = INDEX($I:$AD, AA$38, 0))) / COUNTIF($I$8:$AD$8,TRUE)</f>
        <v>0.85</v>
      </c>
      <c r="AB53" cm="1">
        <f t="array" ref="AB53">SUMPRODUCT(--($I$8:$AD$8=TRUE), --(INDEX($I:$AD, $H53, 0) = INDEX($I:$AD, AB$38, 0))) / COUNTIF($I$8:$AD$8,TRUE)</f>
        <v>0.9</v>
      </c>
      <c r="AD53">
        <f t="shared" si="5"/>
        <v>3</v>
      </c>
      <c r="AF53">
        <f t="shared" si="6"/>
        <v>0.33333333333333331</v>
      </c>
    </row>
    <row r="54" spans="7:35" x14ac:dyDescent="0.2">
      <c r="G54" s="2">
        <v>16</v>
      </c>
      <c r="H54" s="2">
        <f t="shared" si="7"/>
        <v>26</v>
      </c>
      <c r="I54" cm="1">
        <f t="array" ref="I54">SUMPRODUCT(--($I$8:$AD$8=TRUE), --(INDEX($I:$AD, $H54, 0) = INDEX($I:$AD, I$38, 0))) / COUNTIF($I$8:$AD$8,TRUE)</f>
        <v>0.8</v>
      </c>
      <c r="J54" cm="1">
        <f t="array" ref="J54">SUMPRODUCT(--($I$8:$AD$8=TRUE), --(INDEX($I:$AD, $H54, 0) = INDEX($I:$AD, J$38, 0))) / COUNTIF($I$8:$AD$8,TRUE)</f>
        <v>0.8</v>
      </c>
      <c r="K54" cm="1">
        <f t="array" ref="K54">SUMPRODUCT(--($I$8:$AD$8=TRUE), --(INDEX($I:$AD, $H54, 0) = INDEX($I:$AD, K$38, 0))) / COUNTIF($I$8:$AD$8,TRUE)</f>
        <v>0.8</v>
      </c>
      <c r="L54" cm="1">
        <f t="array" ref="L54">SUMPRODUCT(--($I$8:$AD$8=TRUE), --(INDEX($I:$AD, $H54, 0) = INDEX($I:$AD, L$38, 0))) / COUNTIF($I$8:$AD$8,TRUE)</f>
        <v>0.8</v>
      </c>
      <c r="M54" cm="1">
        <f t="array" ref="M54">SUMPRODUCT(--($I$8:$AD$8=TRUE), --(INDEX($I:$AD, $H54, 0) = INDEX($I:$AD, M$38, 0))) / COUNTIF($I$8:$AD$8,TRUE)</f>
        <v>0.8</v>
      </c>
      <c r="N54" cm="1">
        <f t="array" ref="N54">SUMPRODUCT(--($I$8:$AD$8=TRUE), --(INDEX($I:$AD, $H54, 0) = INDEX($I:$AD, N$38, 0))) / COUNTIF($I$8:$AD$8,TRUE)</f>
        <v>0.8</v>
      </c>
      <c r="O54" cm="1">
        <f t="array" ref="O54">SUMPRODUCT(--($I$8:$AD$8=TRUE), --(INDEX($I:$AD, $H54, 0) = INDEX($I:$AD, O$38, 0))) / COUNTIF($I$8:$AD$8,TRUE)</f>
        <v>0.95</v>
      </c>
      <c r="P54" cm="1">
        <f t="array" ref="P54">SUMPRODUCT(--($I$8:$AD$8=TRUE), --(INDEX($I:$AD, $H54, 0) = INDEX($I:$AD, P$38, 0))) / COUNTIF($I$8:$AD$8,TRUE)</f>
        <v>0.95</v>
      </c>
      <c r="Q54" cm="1">
        <f t="array" ref="Q54">SUMPRODUCT(--($I$8:$AD$8=TRUE), --(INDEX($I:$AD, $H54, 0) = INDEX($I:$AD, Q$38, 0))) / COUNTIF($I$8:$AD$8,TRUE)</f>
        <v>0.8</v>
      </c>
      <c r="R54" cm="1">
        <f t="array" ref="R54">SUMPRODUCT(--($I$8:$AD$8=TRUE), --(INDEX($I:$AD, $H54, 0) = INDEX($I:$AD, R$38, 0))) / COUNTIF($I$8:$AD$8,TRUE)</f>
        <v>0.8</v>
      </c>
      <c r="S54" cm="1">
        <f t="array" ref="S54">SUMPRODUCT(--($I$8:$AD$8=TRUE), --(INDEX($I:$AD, $H54, 0) = INDEX($I:$AD, S$38, 0))) / COUNTIF($I$8:$AD$8,TRUE)</f>
        <v>0.8</v>
      </c>
      <c r="T54" cm="1">
        <f t="array" ref="T54">SUMPRODUCT(--($I$8:$AD$8=TRUE), --(INDEX($I:$AD, $H54, 0) = INDEX($I:$AD, T$38, 0))) / COUNTIF($I$8:$AD$8,TRUE)</f>
        <v>0.8</v>
      </c>
      <c r="U54" cm="1">
        <f t="array" ref="U54">SUMPRODUCT(--($I$8:$AD$8=TRUE), --(INDEX($I:$AD, $H54, 0) = INDEX($I:$AD, U$38, 0))) / COUNTIF($I$8:$AD$8,TRUE)</f>
        <v>0.8</v>
      </c>
      <c r="V54" cm="1">
        <f t="array" ref="V54">SUMPRODUCT(--($I$8:$AD$8=TRUE), --(INDEX($I:$AD, $H54, 0) = INDEX($I:$AD, V$38, 0))) / COUNTIF($I$8:$AD$8,TRUE)</f>
        <v>0.85</v>
      </c>
      <c r="W54" cm="1">
        <f t="array" ref="W54">SUMPRODUCT(--($I$8:$AD$8=TRUE), --(INDEX($I:$AD, $H54, 0) = INDEX($I:$AD, W$38, 0))) / COUNTIF($I$8:$AD$8,TRUE)</f>
        <v>1</v>
      </c>
      <c r="X54" cm="1">
        <f t="array" ref="X54">SUMPRODUCT(--($I$8:$AD$8=TRUE), --(INDEX($I:$AD, $H54, 0) = INDEX($I:$AD, X$38, 0))) / COUNTIF($I$8:$AD$8,TRUE)</f>
        <v>1</v>
      </c>
      <c r="Y54" cm="1">
        <f t="array" ref="Y54">SUMPRODUCT(--($I$8:$AD$8=TRUE), --(INDEX($I:$AD, $H54, 0) = INDEX($I:$AD, Y$38, 0))) / COUNTIF($I$8:$AD$8,TRUE)</f>
        <v>0.85</v>
      </c>
      <c r="Z54" cm="1">
        <f t="array" ref="Z54">SUMPRODUCT(--($I$8:$AD$8=TRUE), --(INDEX($I:$AD, $H54, 0) = INDEX($I:$AD, Z$38, 0))) / COUNTIF($I$8:$AD$8,TRUE)</f>
        <v>1</v>
      </c>
      <c r="AA54" cm="1">
        <f t="array" ref="AA54">SUMPRODUCT(--($I$8:$AD$8=TRUE), --(INDEX($I:$AD, $H54, 0) = INDEX($I:$AD, AA$38, 0))) / COUNTIF($I$8:$AD$8,TRUE)</f>
        <v>0.85</v>
      </c>
      <c r="AB54" cm="1">
        <f t="array" ref="AB54">SUMPRODUCT(--($I$8:$AD$8=TRUE), --(INDEX($I:$AD, $H54, 0) = INDEX($I:$AD, AB$38, 0))) / COUNTIF($I$8:$AD$8,TRUE)</f>
        <v>0.9</v>
      </c>
      <c r="AD54">
        <f t="shared" si="5"/>
        <v>3</v>
      </c>
      <c r="AF54">
        <f t="shared" si="6"/>
        <v>0.33333333333333331</v>
      </c>
    </row>
    <row r="55" spans="7:35" x14ac:dyDescent="0.2">
      <c r="G55" s="2">
        <v>17</v>
      </c>
      <c r="H55" s="2">
        <f t="shared" si="7"/>
        <v>27</v>
      </c>
      <c r="I55" cm="1">
        <f t="array" ref="I55">SUMPRODUCT(--($I$8:$AD$8=TRUE), --(INDEX($I:$AD, $H55, 0) = INDEX($I:$AD, I$38, 0))) / COUNTIF($I$8:$AD$8,TRUE)</f>
        <v>0.85</v>
      </c>
      <c r="J55" cm="1">
        <f t="array" ref="J55">SUMPRODUCT(--($I$8:$AD$8=TRUE), --(INDEX($I:$AD, $H55, 0) = INDEX($I:$AD, J$38, 0))) / COUNTIF($I$8:$AD$8,TRUE)</f>
        <v>0.95</v>
      </c>
      <c r="K55" cm="1">
        <f t="array" ref="K55">SUMPRODUCT(--($I$8:$AD$8=TRUE), --(INDEX($I:$AD, $H55, 0) = INDEX($I:$AD, K$38, 0))) / COUNTIF($I$8:$AD$8,TRUE)</f>
        <v>0.85</v>
      </c>
      <c r="L55" cm="1">
        <f t="array" ref="L55">SUMPRODUCT(--($I$8:$AD$8=TRUE), --(INDEX($I:$AD, $H55, 0) = INDEX($I:$AD, L$38, 0))) / COUNTIF($I$8:$AD$8,TRUE)</f>
        <v>0.85</v>
      </c>
      <c r="M55" cm="1">
        <f t="array" ref="M55">SUMPRODUCT(--($I$8:$AD$8=TRUE), --(INDEX($I:$AD, $H55, 0) = INDEX($I:$AD, M$38, 0))) / COUNTIF($I$8:$AD$8,TRUE)</f>
        <v>0.85</v>
      </c>
      <c r="N55" cm="1">
        <f t="array" ref="N55">SUMPRODUCT(--($I$8:$AD$8=TRUE), --(INDEX($I:$AD, $H55, 0) = INDEX($I:$AD, N$38, 0))) / COUNTIF($I$8:$AD$8,TRUE)</f>
        <v>0.95</v>
      </c>
      <c r="O55" cm="1">
        <f t="array" ref="O55">SUMPRODUCT(--($I$8:$AD$8=TRUE), --(INDEX($I:$AD, $H55, 0) = INDEX($I:$AD, O$38, 0))) / COUNTIF($I$8:$AD$8,TRUE)</f>
        <v>0.8</v>
      </c>
      <c r="P55" cm="1">
        <f t="array" ref="P55">SUMPRODUCT(--($I$8:$AD$8=TRUE), --(INDEX($I:$AD, $H55, 0) = INDEX($I:$AD, P$38, 0))) / COUNTIF($I$8:$AD$8,TRUE)</f>
        <v>0.8</v>
      </c>
      <c r="Q55" cm="1">
        <f t="array" ref="Q55">SUMPRODUCT(--($I$8:$AD$8=TRUE), --(INDEX($I:$AD, $H55, 0) = INDEX($I:$AD, Q$38, 0))) / COUNTIF($I$8:$AD$8,TRUE)</f>
        <v>0.95</v>
      </c>
      <c r="R55" cm="1">
        <f t="array" ref="R55">SUMPRODUCT(--($I$8:$AD$8=TRUE), --(INDEX($I:$AD, $H55, 0) = INDEX($I:$AD, R$38, 0))) / COUNTIF($I$8:$AD$8,TRUE)</f>
        <v>0.95</v>
      </c>
      <c r="S55" cm="1">
        <f t="array" ref="S55">SUMPRODUCT(--($I$8:$AD$8=TRUE), --(INDEX($I:$AD, $H55, 0) = INDEX($I:$AD, S$38, 0))) / COUNTIF($I$8:$AD$8,TRUE)</f>
        <v>0.95</v>
      </c>
      <c r="T55" cm="1">
        <f t="array" ref="T55">SUMPRODUCT(--($I$8:$AD$8=TRUE), --(INDEX($I:$AD, $H55, 0) = INDEX($I:$AD, T$38, 0))) / COUNTIF($I$8:$AD$8,TRUE)</f>
        <v>0.95</v>
      </c>
      <c r="U55" cm="1">
        <f t="array" ref="U55">SUMPRODUCT(--($I$8:$AD$8=TRUE), --(INDEX($I:$AD, $H55, 0) = INDEX($I:$AD, U$38, 0))) / COUNTIF($I$8:$AD$8,TRUE)</f>
        <v>0.95</v>
      </c>
      <c r="V55" cm="1">
        <f t="array" ref="V55">SUMPRODUCT(--($I$8:$AD$8=TRUE), --(INDEX($I:$AD, $H55, 0) = INDEX($I:$AD, V$38, 0))) / COUNTIF($I$8:$AD$8,TRUE)</f>
        <v>1</v>
      </c>
      <c r="W55" cm="1">
        <f t="array" ref="W55">SUMPRODUCT(--($I$8:$AD$8=TRUE), --(INDEX($I:$AD, $H55, 0) = INDEX($I:$AD, W$38, 0))) / COUNTIF($I$8:$AD$8,TRUE)</f>
        <v>0.85</v>
      </c>
      <c r="X55" cm="1">
        <f t="array" ref="X55">SUMPRODUCT(--($I$8:$AD$8=TRUE), --(INDEX($I:$AD, $H55, 0) = INDEX($I:$AD, X$38, 0))) / COUNTIF($I$8:$AD$8,TRUE)</f>
        <v>0.85</v>
      </c>
      <c r="Y55" cm="1">
        <f t="array" ref="Y55">SUMPRODUCT(--($I$8:$AD$8=TRUE), --(INDEX($I:$AD, $H55, 0) = INDEX($I:$AD, Y$38, 0))) / COUNTIF($I$8:$AD$8,TRUE)</f>
        <v>1</v>
      </c>
      <c r="Z55" cm="1">
        <f t="array" ref="Z55">SUMPRODUCT(--($I$8:$AD$8=TRUE), --(INDEX($I:$AD, $H55, 0) = INDEX($I:$AD, Z$38, 0))) / COUNTIF($I$8:$AD$8,TRUE)</f>
        <v>0.85</v>
      </c>
      <c r="AA55" cm="1">
        <f t="array" ref="AA55">SUMPRODUCT(--($I$8:$AD$8=TRUE), --(INDEX($I:$AD, $H55, 0) = INDEX($I:$AD, AA$38, 0))) / COUNTIF($I$8:$AD$8,TRUE)</f>
        <v>1</v>
      </c>
      <c r="AB55" cm="1">
        <f t="array" ref="AB55">SUMPRODUCT(--($I$8:$AD$8=TRUE), --(INDEX($I:$AD, $H55, 0) = INDEX($I:$AD, AB$38, 0))) / COUNTIF($I$8:$AD$8,TRUE)</f>
        <v>0.8</v>
      </c>
      <c r="AD55">
        <f t="shared" si="5"/>
        <v>3</v>
      </c>
      <c r="AF55">
        <f t="shared" si="6"/>
        <v>0.33333333333333331</v>
      </c>
    </row>
    <row r="56" spans="7:35" x14ac:dyDescent="0.2">
      <c r="G56" s="2">
        <v>18</v>
      </c>
      <c r="H56" s="2">
        <f t="shared" si="7"/>
        <v>28</v>
      </c>
      <c r="I56" cm="1">
        <f t="array" ref="I56">SUMPRODUCT(--($I$8:$AD$8=TRUE), --(INDEX($I:$AD, $H56, 0) = INDEX($I:$AD, I$38, 0))) / COUNTIF($I$8:$AD$8,TRUE)</f>
        <v>0.8</v>
      </c>
      <c r="J56" cm="1">
        <f t="array" ref="J56">SUMPRODUCT(--($I$8:$AD$8=TRUE), --(INDEX($I:$AD, $H56, 0) = INDEX($I:$AD, J$38, 0))) / COUNTIF($I$8:$AD$8,TRUE)</f>
        <v>0.8</v>
      </c>
      <c r="K56" cm="1">
        <f t="array" ref="K56">SUMPRODUCT(--($I$8:$AD$8=TRUE), --(INDEX($I:$AD, $H56, 0) = INDEX($I:$AD, K$38, 0))) / COUNTIF($I$8:$AD$8,TRUE)</f>
        <v>0.8</v>
      </c>
      <c r="L56" cm="1">
        <f t="array" ref="L56">SUMPRODUCT(--($I$8:$AD$8=TRUE), --(INDEX($I:$AD, $H56, 0) = INDEX($I:$AD, L$38, 0))) / COUNTIF($I$8:$AD$8,TRUE)</f>
        <v>0.8</v>
      </c>
      <c r="M56" cm="1">
        <f t="array" ref="M56">SUMPRODUCT(--($I$8:$AD$8=TRUE), --(INDEX($I:$AD, $H56, 0) = INDEX($I:$AD, M$38, 0))) / COUNTIF($I$8:$AD$8,TRUE)</f>
        <v>0.8</v>
      </c>
      <c r="N56" cm="1">
        <f t="array" ref="N56">SUMPRODUCT(--($I$8:$AD$8=TRUE), --(INDEX($I:$AD, $H56, 0) = INDEX($I:$AD, N$38, 0))) / COUNTIF($I$8:$AD$8,TRUE)</f>
        <v>0.8</v>
      </c>
      <c r="O56" cm="1">
        <f t="array" ref="O56">SUMPRODUCT(--($I$8:$AD$8=TRUE), --(INDEX($I:$AD, $H56, 0) = INDEX($I:$AD, O$38, 0))) / COUNTIF($I$8:$AD$8,TRUE)</f>
        <v>0.95</v>
      </c>
      <c r="P56" cm="1">
        <f t="array" ref="P56">SUMPRODUCT(--($I$8:$AD$8=TRUE), --(INDEX($I:$AD, $H56, 0) = INDEX($I:$AD, P$38, 0))) / COUNTIF($I$8:$AD$8,TRUE)</f>
        <v>0.95</v>
      </c>
      <c r="Q56" cm="1">
        <f t="array" ref="Q56">SUMPRODUCT(--($I$8:$AD$8=TRUE), --(INDEX($I:$AD, $H56, 0) = INDEX($I:$AD, Q$38, 0))) / COUNTIF($I$8:$AD$8,TRUE)</f>
        <v>0.8</v>
      </c>
      <c r="R56" cm="1">
        <f t="array" ref="R56">SUMPRODUCT(--($I$8:$AD$8=TRUE), --(INDEX($I:$AD, $H56, 0) = INDEX($I:$AD, R$38, 0))) / COUNTIF($I$8:$AD$8,TRUE)</f>
        <v>0.8</v>
      </c>
      <c r="S56" cm="1">
        <f t="array" ref="S56">SUMPRODUCT(--($I$8:$AD$8=TRUE), --(INDEX($I:$AD, $H56, 0) = INDEX($I:$AD, S$38, 0))) / COUNTIF($I$8:$AD$8,TRUE)</f>
        <v>0.8</v>
      </c>
      <c r="T56" cm="1">
        <f t="array" ref="T56">SUMPRODUCT(--($I$8:$AD$8=TRUE), --(INDEX($I:$AD, $H56, 0) = INDEX($I:$AD, T$38, 0))) / COUNTIF($I$8:$AD$8,TRUE)</f>
        <v>0.8</v>
      </c>
      <c r="U56" cm="1">
        <f t="array" ref="U56">SUMPRODUCT(--($I$8:$AD$8=TRUE), --(INDEX($I:$AD, $H56, 0) = INDEX($I:$AD, U$38, 0))) / COUNTIF($I$8:$AD$8,TRUE)</f>
        <v>0.8</v>
      </c>
      <c r="V56" cm="1">
        <f t="array" ref="V56">SUMPRODUCT(--($I$8:$AD$8=TRUE), --(INDEX($I:$AD, $H56, 0) = INDEX($I:$AD, V$38, 0))) / COUNTIF($I$8:$AD$8,TRUE)</f>
        <v>0.85</v>
      </c>
      <c r="W56" cm="1">
        <f t="array" ref="W56">SUMPRODUCT(--($I$8:$AD$8=TRUE), --(INDEX($I:$AD, $H56, 0) = INDEX($I:$AD, W$38, 0))) / COUNTIF($I$8:$AD$8,TRUE)</f>
        <v>1</v>
      </c>
      <c r="X56" cm="1">
        <f t="array" ref="X56">SUMPRODUCT(--($I$8:$AD$8=TRUE), --(INDEX($I:$AD, $H56, 0) = INDEX($I:$AD, X$38, 0))) / COUNTIF($I$8:$AD$8,TRUE)</f>
        <v>1</v>
      </c>
      <c r="Y56" cm="1">
        <f t="array" ref="Y56">SUMPRODUCT(--($I$8:$AD$8=TRUE), --(INDEX($I:$AD, $H56, 0) = INDEX($I:$AD, Y$38, 0))) / COUNTIF($I$8:$AD$8,TRUE)</f>
        <v>0.85</v>
      </c>
      <c r="Z56" cm="1">
        <f t="array" ref="Z56">SUMPRODUCT(--($I$8:$AD$8=TRUE), --(INDEX($I:$AD, $H56, 0) = INDEX($I:$AD, Z$38, 0))) / COUNTIF($I$8:$AD$8,TRUE)</f>
        <v>1</v>
      </c>
      <c r="AA56" cm="1">
        <f t="array" ref="AA56">SUMPRODUCT(--($I$8:$AD$8=TRUE), --(INDEX($I:$AD, $H56, 0) = INDEX($I:$AD, AA$38, 0))) / COUNTIF($I$8:$AD$8,TRUE)</f>
        <v>0.85</v>
      </c>
      <c r="AB56" cm="1">
        <f t="array" ref="AB56">SUMPRODUCT(--($I$8:$AD$8=TRUE), --(INDEX($I:$AD, $H56, 0) = INDEX($I:$AD, AB$38, 0))) / COUNTIF($I$8:$AD$8,TRUE)</f>
        <v>0.9</v>
      </c>
      <c r="AD56">
        <f t="shared" si="5"/>
        <v>3</v>
      </c>
      <c r="AF56">
        <f t="shared" si="6"/>
        <v>0.33333333333333331</v>
      </c>
    </row>
    <row r="57" spans="7:35" x14ac:dyDescent="0.2">
      <c r="G57" s="2">
        <v>19</v>
      </c>
      <c r="H57" s="2">
        <f t="shared" si="7"/>
        <v>29</v>
      </c>
      <c r="I57" cm="1">
        <f t="array" ref="I57">SUMPRODUCT(--($I$8:$AD$8=TRUE), --(INDEX($I:$AD, $H57, 0) = INDEX($I:$AD, I$38, 0))) / COUNTIF($I$8:$AD$8,TRUE)</f>
        <v>0.85</v>
      </c>
      <c r="J57" cm="1">
        <f t="array" ref="J57">SUMPRODUCT(--($I$8:$AD$8=TRUE), --(INDEX($I:$AD, $H57, 0) = INDEX($I:$AD, J$38, 0))) / COUNTIF($I$8:$AD$8,TRUE)</f>
        <v>0.95</v>
      </c>
      <c r="K57" cm="1">
        <f t="array" ref="K57">SUMPRODUCT(--($I$8:$AD$8=TRUE), --(INDEX($I:$AD, $H57, 0) = INDEX($I:$AD, K$38, 0))) / COUNTIF($I$8:$AD$8,TRUE)</f>
        <v>0.85</v>
      </c>
      <c r="L57" cm="1">
        <f t="array" ref="L57">SUMPRODUCT(--($I$8:$AD$8=TRUE), --(INDEX($I:$AD, $H57, 0) = INDEX($I:$AD, L$38, 0))) / COUNTIF($I$8:$AD$8,TRUE)</f>
        <v>0.85</v>
      </c>
      <c r="M57" cm="1">
        <f t="array" ref="M57">SUMPRODUCT(--($I$8:$AD$8=TRUE), --(INDEX($I:$AD, $H57, 0) = INDEX($I:$AD, M$38, 0))) / COUNTIF($I$8:$AD$8,TRUE)</f>
        <v>0.85</v>
      </c>
      <c r="N57" cm="1">
        <f t="array" ref="N57">SUMPRODUCT(--($I$8:$AD$8=TRUE), --(INDEX($I:$AD, $H57, 0) = INDEX($I:$AD, N$38, 0))) / COUNTIF($I$8:$AD$8,TRUE)</f>
        <v>0.95</v>
      </c>
      <c r="O57" cm="1">
        <f t="array" ref="O57">SUMPRODUCT(--($I$8:$AD$8=TRUE), --(INDEX($I:$AD, $H57, 0) = INDEX($I:$AD, O$38, 0))) / COUNTIF($I$8:$AD$8,TRUE)</f>
        <v>0.8</v>
      </c>
      <c r="P57" cm="1">
        <f t="array" ref="P57">SUMPRODUCT(--($I$8:$AD$8=TRUE), --(INDEX($I:$AD, $H57, 0) = INDEX($I:$AD, P$38, 0))) / COUNTIF($I$8:$AD$8,TRUE)</f>
        <v>0.8</v>
      </c>
      <c r="Q57" cm="1">
        <f t="array" ref="Q57">SUMPRODUCT(--($I$8:$AD$8=TRUE), --(INDEX($I:$AD, $H57, 0) = INDEX($I:$AD, Q$38, 0))) / COUNTIF($I$8:$AD$8,TRUE)</f>
        <v>0.95</v>
      </c>
      <c r="R57" cm="1">
        <f t="array" ref="R57">SUMPRODUCT(--($I$8:$AD$8=TRUE), --(INDEX($I:$AD, $H57, 0) = INDEX($I:$AD, R$38, 0))) / COUNTIF($I$8:$AD$8,TRUE)</f>
        <v>0.95</v>
      </c>
      <c r="S57" cm="1">
        <f t="array" ref="S57">SUMPRODUCT(--($I$8:$AD$8=TRUE), --(INDEX($I:$AD, $H57, 0) = INDEX($I:$AD, S$38, 0))) / COUNTIF($I$8:$AD$8,TRUE)</f>
        <v>0.95</v>
      </c>
      <c r="T57" cm="1">
        <f t="array" ref="T57">SUMPRODUCT(--($I$8:$AD$8=TRUE), --(INDEX($I:$AD, $H57, 0) = INDEX($I:$AD, T$38, 0))) / COUNTIF($I$8:$AD$8,TRUE)</f>
        <v>0.95</v>
      </c>
      <c r="U57" cm="1">
        <f t="array" ref="U57">SUMPRODUCT(--($I$8:$AD$8=TRUE), --(INDEX($I:$AD, $H57, 0) = INDEX($I:$AD, U$38, 0))) / COUNTIF($I$8:$AD$8,TRUE)</f>
        <v>0.95</v>
      </c>
      <c r="V57" cm="1">
        <f t="array" ref="V57">SUMPRODUCT(--($I$8:$AD$8=TRUE), --(INDEX($I:$AD, $H57, 0) = INDEX($I:$AD, V$38, 0))) / COUNTIF($I$8:$AD$8,TRUE)</f>
        <v>1</v>
      </c>
      <c r="W57" cm="1">
        <f t="array" ref="W57">SUMPRODUCT(--($I$8:$AD$8=TRUE), --(INDEX($I:$AD, $H57, 0) = INDEX($I:$AD, W$38, 0))) / COUNTIF($I$8:$AD$8,TRUE)</f>
        <v>0.85</v>
      </c>
      <c r="X57" cm="1">
        <f t="array" ref="X57">SUMPRODUCT(--($I$8:$AD$8=TRUE), --(INDEX($I:$AD, $H57, 0) = INDEX($I:$AD, X$38, 0))) / COUNTIF($I$8:$AD$8,TRUE)</f>
        <v>0.85</v>
      </c>
      <c r="Y57" cm="1">
        <f t="array" ref="Y57">SUMPRODUCT(--($I$8:$AD$8=TRUE), --(INDEX($I:$AD, $H57, 0) = INDEX($I:$AD, Y$38, 0))) / COUNTIF($I$8:$AD$8,TRUE)</f>
        <v>1</v>
      </c>
      <c r="Z57" cm="1">
        <f t="array" ref="Z57">SUMPRODUCT(--($I$8:$AD$8=TRUE), --(INDEX($I:$AD, $H57, 0) = INDEX($I:$AD, Z$38, 0))) / COUNTIF($I$8:$AD$8,TRUE)</f>
        <v>0.85</v>
      </c>
      <c r="AA57" cm="1">
        <f t="array" ref="AA57">SUMPRODUCT(--($I$8:$AD$8=TRUE), --(INDEX($I:$AD, $H57, 0) = INDEX($I:$AD, AA$38, 0))) / COUNTIF($I$8:$AD$8,TRUE)</f>
        <v>1</v>
      </c>
      <c r="AB57" cm="1">
        <f t="array" ref="AB57">SUMPRODUCT(--($I$8:$AD$8=TRUE), --(INDEX($I:$AD, $H57, 0) = INDEX($I:$AD, AB$38, 0))) / COUNTIF($I$8:$AD$8,TRUE)</f>
        <v>0.8</v>
      </c>
      <c r="AD57">
        <f t="shared" si="5"/>
        <v>3</v>
      </c>
      <c r="AF57">
        <f t="shared" si="6"/>
        <v>0.33333333333333331</v>
      </c>
      <c r="AI57" s="4"/>
    </row>
    <row r="58" spans="7:35" x14ac:dyDescent="0.2">
      <c r="G58" s="2">
        <v>20</v>
      </c>
      <c r="H58" s="2">
        <f t="shared" si="7"/>
        <v>30</v>
      </c>
      <c r="I58" cm="1">
        <f t="array" ref="I58">SUMPRODUCT(--($I$8:$AD$8=TRUE), --(INDEX($I:$AD, $H58, 0) = INDEX($I:$AD, I$38, 0))) / COUNTIF($I$8:$AD$8,TRUE)</f>
        <v>0.85</v>
      </c>
      <c r="J58" cm="1">
        <f t="array" ref="J58">SUMPRODUCT(--($I$8:$AD$8=TRUE), --(INDEX($I:$AD, $H58, 0) = INDEX($I:$AD, J$38, 0))) / COUNTIF($I$8:$AD$8,TRUE)</f>
        <v>0.85</v>
      </c>
      <c r="K58" cm="1">
        <f t="array" ref="K58">SUMPRODUCT(--($I$8:$AD$8=TRUE), --(INDEX($I:$AD, $H58, 0) = INDEX($I:$AD, K$38, 0))) / COUNTIF($I$8:$AD$8,TRUE)</f>
        <v>0.85</v>
      </c>
      <c r="L58" cm="1">
        <f t="array" ref="L58">SUMPRODUCT(--($I$8:$AD$8=TRUE), --(INDEX($I:$AD, $H58, 0) = INDEX($I:$AD, L$38, 0))) / COUNTIF($I$8:$AD$8,TRUE)</f>
        <v>0.85</v>
      </c>
      <c r="M58" cm="1">
        <f t="array" ref="M58">SUMPRODUCT(--($I$8:$AD$8=TRUE), --(INDEX($I:$AD, $H58, 0) = INDEX($I:$AD, M$38, 0))) / COUNTIF($I$8:$AD$8,TRUE)</f>
        <v>0.85</v>
      </c>
      <c r="N58" cm="1">
        <f t="array" ref="N58">SUMPRODUCT(--($I$8:$AD$8=TRUE), --(INDEX($I:$AD, $H58, 0) = INDEX($I:$AD, N$38, 0))) / COUNTIF($I$8:$AD$8,TRUE)</f>
        <v>0.85</v>
      </c>
      <c r="O58" cm="1">
        <f t="array" ref="O58">SUMPRODUCT(--($I$8:$AD$8=TRUE), --(INDEX($I:$AD, $H58, 0) = INDEX($I:$AD, O$38, 0))) / COUNTIF($I$8:$AD$8,TRUE)</f>
        <v>0.95</v>
      </c>
      <c r="P58" cm="1">
        <f t="array" ref="P58">SUMPRODUCT(--($I$8:$AD$8=TRUE), --(INDEX($I:$AD, $H58, 0) = INDEX($I:$AD, P$38, 0))) / COUNTIF($I$8:$AD$8,TRUE)</f>
        <v>0.95</v>
      </c>
      <c r="Q58" cm="1">
        <f t="array" ref="Q58">SUMPRODUCT(--($I$8:$AD$8=TRUE), --(INDEX($I:$AD, $H58, 0) = INDEX($I:$AD, Q$38, 0))) / COUNTIF($I$8:$AD$8,TRUE)</f>
        <v>0.85</v>
      </c>
      <c r="R58" cm="1">
        <f t="array" ref="R58">SUMPRODUCT(--($I$8:$AD$8=TRUE), --(INDEX($I:$AD, $H58, 0) = INDEX($I:$AD, R$38, 0))) / COUNTIF($I$8:$AD$8,TRUE)</f>
        <v>0.85</v>
      </c>
      <c r="S58" cm="1">
        <f t="array" ref="S58">SUMPRODUCT(--($I$8:$AD$8=TRUE), --(INDEX($I:$AD, $H58, 0) = INDEX($I:$AD, S$38, 0))) / COUNTIF($I$8:$AD$8,TRUE)</f>
        <v>0.85</v>
      </c>
      <c r="T58" cm="1">
        <f t="array" ref="T58">SUMPRODUCT(--($I$8:$AD$8=TRUE), --(INDEX($I:$AD, $H58, 0) = INDEX($I:$AD, T$38, 0))) / COUNTIF($I$8:$AD$8,TRUE)</f>
        <v>0.85</v>
      </c>
      <c r="U58" cm="1">
        <f t="array" ref="U58">SUMPRODUCT(--($I$8:$AD$8=TRUE), --(INDEX($I:$AD, $H58, 0) = INDEX($I:$AD, U$38, 0))) / COUNTIF($I$8:$AD$8,TRUE)</f>
        <v>0.85</v>
      </c>
      <c r="V58" cm="1">
        <f t="array" ref="V58">SUMPRODUCT(--($I$8:$AD$8=TRUE), --(INDEX($I:$AD, $H58, 0) = INDEX($I:$AD, V$38, 0))) / COUNTIF($I$8:$AD$8,TRUE)</f>
        <v>0.8</v>
      </c>
      <c r="W58" cm="1">
        <f t="array" ref="W58">SUMPRODUCT(--($I$8:$AD$8=TRUE), --(INDEX($I:$AD, $H58, 0) = INDEX($I:$AD, W$38, 0))) / COUNTIF($I$8:$AD$8,TRUE)</f>
        <v>0.9</v>
      </c>
      <c r="X58" cm="1">
        <f t="array" ref="X58">SUMPRODUCT(--($I$8:$AD$8=TRUE), --(INDEX($I:$AD, $H58, 0) = INDEX($I:$AD, X$38, 0))) / COUNTIF($I$8:$AD$8,TRUE)</f>
        <v>0.9</v>
      </c>
      <c r="Y58" cm="1">
        <f t="array" ref="Y58">SUMPRODUCT(--($I$8:$AD$8=TRUE), --(INDEX($I:$AD, $H58, 0) = INDEX($I:$AD, Y$38, 0))) / COUNTIF($I$8:$AD$8,TRUE)</f>
        <v>0.8</v>
      </c>
      <c r="Z58" cm="1">
        <f t="array" ref="Z58">SUMPRODUCT(--($I$8:$AD$8=TRUE), --(INDEX($I:$AD, $H58, 0) = INDEX($I:$AD, Z$38, 0))) / COUNTIF($I$8:$AD$8,TRUE)</f>
        <v>0.9</v>
      </c>
      <c r="AA58" cm="1">
        <f t="array" ref="AA58">SUMPRODUCT(--($I$8:$AD$8=TRUE), --(INDEX($I:$AD, $H58, 0) = INDEX($I:$AD, AA$38, 0))) / COUNTIF($I$8:$AD$8,TRUE)</f>
        <v>0.8</v>
      </c>
      <c r="AB58" cm="1">
        <f t="array" ref="AB58">SUMPRODUCT(--($I$8:$AD$8=TRUE), --(INDEX($I:$AD, $H58, 0) = INDEX($I:$AD, AB$38, 0))) / COUNTIF($I$8:$AD$8,TRUE)</f>
        <v>1</v>
      </c>
      <c r="AD58">
        <f t="shared" si="5"/>
        <v>1</v>
      </c>
      <c r="AF58">
        <f t="shared" si="6"/>
        <v>1</v>
      </c>
    </row>
    <row r="64" spans="7:35" x14ac:dyDescent="0.2">
      <c r="H64" t="s">
        <v>10</v>
      </c>
      <c r="I64" s="2" t="b">
        <f t="shared" ref="I64:AD64" si="8">I65&lt;$B$1</f>
        <v>1</v>
      </c>
      <c r="J64" s="2" t="b">
        <f t="shared" si="8"/>
        <v>1</v>
      </c>
      <c r="K64" s="2" t="b">
        <f t="shared" si="8"/>
        <v>1</v>
      </c>
      <c r="L64" s="2" t="b">
        <f t="shared" si="8"/>
        <v>1</v>
      </c>
      <c r="M64" s="2" t="b">
        <f t="shared" si="8"/>
        <v>1</v>
      </c>
      <c r="N64" s="2" t="b">
        <f t="shared" si="8"/>
        <v>1</v>
      </c>
      <c r="O64" s="2" t="b">
        <f t="shared" si="8"/>
        <v>1</v>
      </c>
      <c r="P64" s="2" t="b">
        <f t="shared" si="8"/>
        <v>1</v>
      </c>
      <c r="Q64" s="2" t="b">
        <f t="shared" si="8"/>
        <v>1</v>
      </c>
      <c r="R64" s="2" t="b">
        <f t="shared" si="8"/>
        <v>1</v>
      </c>
      <c r="S64" s="2" t="b">
        <f t="shared" si="8"/>
        <v>1</v>
      </c>
      <c r="T64" s="2" t="b">
        <f t="shared" si="8"/>
        <v>1</v>
      </c>
      <c r="U64" s="2" t="b">
        <f t="shared" si="8"/>
        <v>1</v>
      </c>
      <c r="V64" s="2" t="b">
        <f t="shared" si="8"/>
        <v>1</v>
      </c>
      <c r="W64" s="2" t="b">
        <f t="shared" si="8"/>
        <v>1</v>
      </c>
      <c r="X64" s="2" t="b">
        <f t="shared" si="8"/>
        <v>1</v>
      </c>
      <c r="Y64" s="2" t="b">
        <f t="shared" si="8"/>
        <v>0</v>
      </c>
      <c r="Z64" s="2" t="b">
        <f t="shared" si="8"/>
        <v>0</v>
      </c>
      <c r="AA64" s="2" t="b">
        <f t="shared" si="8"/>
        <v>1</v>
      </c>
      <c r="AB64" s="2" t="b">
        <f t="shared" si="8"/>
        <v>1</v>
      </c>
      <c r="AC64" s="2" t="b">
        <f t="shared" si="8"/>
        <v>1</v>
      </c>
      <c r="AD64" s="2" t="b">
        <f t="shared" si="8"/>
        <v>1</v>
      </c>
    </row>
    <row r="65" spans="7:30" x14ac:dyDescent="0.2">
      <c r="G65" t="s">
        <v>9</v>
      </c>
      <c r="I65" s="6">
        <f>COUNTIF(I66:I85,"-") /COUNTA(I66:I85)</f>
        <v>0</v>
      </c>
      <c r="J65" s="6">
        <f t="shared" ref="J65:AD65" si="9">COUNTIF(J66:J85,"-") /COUNTA(J66:J85)</f>
        <v>0</v>
      </c>
      <c r="K65" s="6">
        <f t="shared" si="9"/>
        <v>0</v>
      </c>
      <c r="L65" s="6">
        <f t="shared" si="9"/>
        <v>0</v>
      </c>
      <c r="M65" s="6">
        <f t="shared" si="9"/>
        <v>0</v>
      </c>
      <c r="N65" s="6">
        <f t="shared" si="9"/>
        <v>0</v>
      </c>
      <c r="O65" s="6">
        <f t="shared" si="9"/>
        <v>0</v>
      </c>
      <c r="P65" s="6">
        <f t="shared" si="9"/>
        <v>0</v>
      </c>
      <c r="Q65" s="6">
        <f t="shared" si="9"/>
        <v>0</v>
      </c>
      <c r="R65" s="6">
        <f t="shared" si="9"/>
        <v>0</v>
      </c>
      <c r="S65" s="6">
        <f t="shared" si="9"/>
        <v>0.3</v>
      </c>
      <c r="T65" s="6">
        <f t="shared" si="9"/>
        <v>0</v>
      </c>
      <c r="U65" s="6">
        <f t="shared" si="9"/>
        <v>0</v>
      </c>
      <c r="V65" s="6">
        <f t="shared" si="9"/>
        <v>0</v>
      </c>
      <c r="W65" s="6">
        <f t="shared" si="9"/>
        <v>0</v>
      </c>
      <c r="X65" s="6">
        <f t="shared" si="9"/>
        <v>0</v>
      </c>
      <c r="Y65" s="6">
        <f t="shared" si="9"/>
        <v>1</v>
      </c>
      <c r="Z65" s="6">
        <f t="shared" si="9"/>
        <v>1</v>
      </c>
      <c r="AA65" s="6">
        <f t="shared" si="9"/>
        <v>0</v>
      </c>
      <c r="AB65" s="6">
        <f t="shared" si="9"/>
        <v>0</v>
      </c>
      <c r="AC65" s="6">
        <f t="shared" si="9"/>
        <v>0</v>
      </c>
      <c r="AD65" s="6">
        <f t="shared" si="9"/>
        <v>0</v>
      </c>
    </row>
    <row r="66" spans="7:30" x14ac:dyDescent="0.2">
      <c r="G66" s="2" t="b">
        <f t="shared" ref="G66:G85" si="10">H66&lt;$B$2</f>
        <v>1</v>
      </c>
      <c r="H66" s="2" cm="1">
        <f t="array" ref="H66">SUMPRODUCT((I66:AD66="-")*(I$8:AD$8=TRUE))  / COUNTIF(I$8:AD$8,TRUE)</f>
        <v>0</v>
      </c>
      <c r="I66" s="1" t="str" cm="1">
        <f t="array" ref="I66:I85">I10:I29</f>
        <v>G</v>
      </c>
      <c r="J66" s="1" t="str" cm="1">
        <f t="array" ref="J66:J85">J10:J29</f>
        <v>G</v>
      </c>
      <c r="K66" s="1" t="str" cm="1">
        <f t="array" ref="K66:K85">K10:K29</f>
        <v>G</v>
      </c>
      <c r="L66" s="1" t="str" cm="1">
        <f t="array" ref="L66:L85">L10:L29</f>
        <v>G</v>
      </c>
      <c r="M66" s="1" t="str" cm="1">
        <f t="array" ref="M66:M85">M10:M29</f>
        <v>G</v>
      </c>
      <c r="N66" s="1" t="str" cm="1">
        <f t="array" ref="N66:N85">N10:N29</f>
        <v>G</v>
      </c>
      <c r="O66" s="1" t="str" cm="1">
        <f t="array" ref="O66:O85">O10:O29</f>
        <v>G</v>
      </c>
      <c r="P66" s="1" t="str" cm="1">
        <f t="array" ref="P66:P85">P10:P29</f>
        <v>G</v>
      </c>
      <c r="Q66" s="1" t="str" cm="1">
        <f t="array" ref="Q66:Q85">Q10:Q29</f>
        <v>G</v>
      </c>
      <c r="R66" s="1" t="str" cm="1">
        <f t="array" ref="R66:R85">R10:R29</f>
        <v>G</v>
      </c>
      <c r="S66" s="1" t="str" cm="1">
        <f t="array" ref="S66:S85">S10:S29</f>
        <v>A</v>
      </c>
      <c r="T66" s="1" t="str" cm="1">
        <f t="array" ref="T66:T85">T10:T29</f>
        <v>A</v>
      </c>
      <c r="U66" s="1" t="str" cm="1">
        <f t="array" ref="U66:U85">U10:U29</f>
        <v>B</v>
      </c>
      <c r="V66" s="1" t="str" cm="1">
        <f t="array" ref="V66:V85">V10:V29</f>
        <v>B</v>
      </c>
      <c r="W66" s="1" t="str" cm="1">
        <f t="array" ref="W66:W85">W10:W29</f>
        <v>C</v>
      </c>
      <c r="X66" s="1" t="str" cm="1">
        <f t="array" ref="X66:X85">X10:X29</f>
        <v>C</v>
      </c>
      <c r="Y66" s="1" t="str" cm="1">
        <f t="array" ref="Y66:Y85">Y10:Y29</f>
        <v>-</v>
      </c>
      <c r="Z66" s="1" t="str" cm="1">
        <f t="array" ref="Z66:Z85">Z10:Z29</f>
        <v>-</v>
      </c>
      <c r="AA66" s="1" t="str" cm="1">
        <f t="array" ref="AA66:AA85">AA10:AA29</f>
        <v>D</v>
      </c>
      <c r="AB66" s="1" t="str" cm="1">
        <f t="array" ref="AB66:AB85">AB10:AB29</f>
        <v>D</v>
      </c>
      <c r="AC66" s="1" t="str" cm="1">
        <f t="array" ref="AC66:AC85">AC10:AC29</f>
        <v>F</v>
      </c>
      <c r="AD66" s="1" t="str" cm="1">
        <f t="array" ref="AD66:AD85">AD10:AD29</f>
        <v>G</v>
      </c>
    </row>
    <row r="67" spans="7:30" x14ac:dyDescent="0.2">
      <c r="G67" s="2" t="b">
        <f t="shared" si="10"/>
        <v>1</v>
      </c>
      <c r="H67" s="2" cm="1">
        <f t="array" ref="H67">SUMPRODUCT((I67:AD67="-")*(I$8:AD$8=TRUE))  / COUNTIF(I$8:AD$8,TRUE)</f>
        <v>0</v>
      </c>
      <c r="I67" t="str">
        <v>G</v>
      </c>
      <c r="J67" t="str">
        <v>G</v>
      </c>
      <c r="K67" t="str">
        <v>G</v>
      </c>
      <c r="L67" t="str">
        <v>G</v>
      </c>
      <c r="M67" t="str">
        <v>G</v>
      </c>
      <c r="N67" t="str">
        <v>G</v>
      </c>
      <c r="O67" t="str">
        <v>G</v>
      </c>
      <c r="P67" t="str">
        <v>G</v>
      </c>
      <c r="Q67" t="str">
        <v>G</v>
      </c>
      <c r="R67" t="str">
        <v>G</v>
      </c>
      <c r="S67" t="str">
        <v>A</v>
      </c>
      <c r="T67" t="str">
        <v>A</v>
      </c>
      <c r="U67" t="str">
        <v>B</v>
      </c>
      <c r="V67" t="str">
        <v>B</v>
      </c>
      <c r="W67" t="str">
        <v>C</v>
      </c>
      <c r="X67" t="str">
        <v>C</v>
      </c>
      <c r="Y67" t="str">
        <v>-</v>
      </c>
      <c r="Z67" t="str">
        <v>-</v>
      </c>
      <c r="AA67" t="str">
        <v>D</v>
      </c>
      <c r="AB67" t="str">
        <v>D</v>
      </c>
      <c r="AC67" t="str">
        <v>E</v>
      </c>
      <c r="AD67" t="str">
        <v>E</v>
      </c>
    </row>
    <row r="68" spans="7:30" x14ac:dyDescent="0.2">
      <c r="G68" s="2" t="b">
        <f t="shared" si="10"/>
        <v>1</v>
      </c>
      <c r="H68" s="2" cm="1">
        <f t="array" ref="H68">SUMPRODUCT((I68:AD68="-")*(I$8:AD$8=TRUE))  / COUNTIF(I$8:AD$8,TRUE)</f>
        <v>0</v>
      </c>
      <c r="I68" t="str">
        <v>G</v>
      </c>
      <c r="J68" t="str">
        <v>G</v>
      </c>
      <c r="K68" t="str">
        <v>G</v>
      </c>
      <c r="L68" t="str">
        <v>G</v>
      </c>
      <c r="M68" t="str">
        <v>G</v>
      </c>
      <c r="N68" t="str">
        <v>G</v>
      </c>
      <c r="O68" t="str">
        <v>G</v>
      </c>
      <c r="P68" t="str">
        <v>G</v>
      </c>
      <c r="Q68" t="str">
        <v>G</v>
      </c>
      <c r="R68" t="str">
        <v>G</v>
      </c>
      <c r="S68" t="str">
        <v>A</v>
      </c>
      <c r="T68" t="str">
        <v>A</v>
      </c>
      <c r="U68" t="str">
        <v>B</v>
      </c>
      <c r="V68" t="str">
        <v>B</v>
      </c>
      <c r="W68" t="str">
        <v>C</v>
      </c>
      <c r="X68" t="str">
        <v>C</v>
      </c>
      <c r="Y68" t="str">
        <v>-</v>
      </c>
      <c r="Z68" t="str">
        <v>-</v>
      </c>
      <c r="AA68" t="str">
        <v>D</v>
      </c>
      <c r="AB68" t="str">
        <v>D</v>
      </c>
      <c r="AC68" t="str">
        <v>F</v>
      </c>
      <c r="AD68" t="str">
        <v>G</v>
      </c>
    </row>
    <row r="69" spans="7:30" x14ac:dyDescent="0.2">
      <c r="G69" s="2" t="b">
        <f t="shared" si="10"/>
        <v>1</v>
      </c>
      <c r="H69" s="2" cm="1">
        <f t="array" ref="H69">SUMPRODUCT((I69:AD69="-")*(I$8:AD$8=TRUE))  / COUNTIF(I$8:AD$8,TRUE)</f>
        <v>0</v>
      </c>
      <c r="I69" t="str">
        <v>G</v>
      </c>
      <c r="J69" t="str">
        <v>G</v>
      </c>
      <c r="K69" t="str">
        <v>G</v>
      </c>
      <c r="L69" t="str">
        <v>G</v>
      </c>
      <c r="M69" t="str">
        <v>G</v>
      </c>
      <c r="N69" t="str">
        <v>G</v>
      </c>
      <c r="O69" t="str">
        <v>G</v>
      </c>
      <c r="P69" t="str">
        <v>G</v>
      </c>
      <c r="Q69" t="str">
        <v>G</v>
      </c>
      <c r="R69" t="str">
        <v>G</v>
      </c>
      <c r="S69" t="str">
        <v>A</v>
      </c>
      <c r="T69" t="str">
        <v>A</v>
      </c>
      <c r="U69" t="str">
        <v>B</v>
      </c>
      <c r="V69" t="str">
        <v>B</v>
      </c>
      <c r="W69" t="str">
        <v>C</v>
      </c>
      <c r="X69" t="str">
        <v>C</v>
      </c>
      <c r="Y69" t="str">
        <v>-</v>
      </c>
      <c r="Z69" t="str">
        <v>-</v>
      </c>
      <c r="AA69" t="str">
        <v>D</v>
      </c>
      <c r="AB69" t="str">
        <v>D</v>
      </c>
      <c r="AC69" t="str">
        <v>F</v>
      </c>
      <c r="AD69" t="str">
        <v>G</v>
      </c>
    </row>
    <row r="70" spans="7:30" x14ac:dyDescent="0.2">
      <c r="G70" s="2" t="b">
        <f t="shared" si="10"/>
        <v>1</v>
      </c>
      <c r="H70" s="2" cm="1">
        <f t="array" ref="H70">SUMPRODUCT((I70:AD70="-")*(I$8:AD$8=TRUE))  / COUNTIF(I$8:AD$8,TRUE)</f>
        <v>0</v>
      </c>
      <c r="I70" t="str">
        <v>G</v>
      </c>
      <c r="J70" t="str">
        <v>G</v>
      </c>
      <c r="K70" t="str">
        <v>G</v>
      </c>
      <c r="L70" t="str">
        <v>G</v>
      </c>
      <c r="M70" t="str">
        <v>G</v>
      </c>
      <c r="N70" t="str">
        <v>G</v>
      </c>
      <c r="O70" t="str">
        <v>G</v>
      </c>
      <c r="P70" t="str">
        <v>G</v>
      </c>
      <c r="Q70" t="str">
        <v>G</v>
      </c>
      <c r="R70" t="str">
        <v>G</v>
      </c>
      <c r="S70" t="str">
        <v>A</v>
      </c>
      <c r="T70" t="str">
        <v>A</v>
      </c>
      <c r="U70" t="str">
        <v>B</v>
      </c>
      <c r="V70" t="str">
        <v>B</v>
      </c>
      <c r="W70" t="str">
        <v>C</v>
      </c>
      <c r="X70" t="str">
        <v>C</v>
      </c>
      <c r="Y70" t="str">
        <v>-</v>
      </c>
      <c r="Z70" t="str">
        <v>-</v>
      </c>
      <c r="AA70" t="str">
        <v>D</v>
      </c>
      <c r="AB70" t="str">
        <v>D</v>
      </c>
      <c r="AC70" t="str">
        <v>F</v>
      </c>
      <c r="AD70" t="str">
        <v>G</v>
      </c>
    </row>
    <row r="71" spans="7:30" x14ac:dyDescent="0.2">
      <c r="G71" s="2" t="b">
        <f t="shared" si="10"/>
        <v>1</v>
      </c>
      <c r="H71" s="2" cm="1">
        <f t="array" ref="H71">SUMPRODUCT((I71:AD71="-")*(I$8:AD$8=TRUE))  / COUNTIF(I$8:AD$8,TRUE)</f>
        <v>0</v>
      </c>
      <c r="I71" t="str">
        <v>G</v>
      </c>
      <c r="J71" t="str">
        <v>G</v>
      </c>
      <c r="K71" t="str">
        <v>G</v>
      </c>
      <c r="L71" t="str">
        <v>G</v>
      </c>
      <c r="M71" t="str">
        <v>G</v>
      </c>
      <c r="N71" t="str">
        <v>G</v>
      </c>
      <c r="O71" t="str">
        <v>G</v>
      </c>
      <c r="P71" t="str">
        <v>G</v>
      </c>
      <c r="Q71" t="str">
        <v>G</v>
      </c>
      <c r="R71" t="str">
        <v>G</v>
      </c>
      <c r="S71" t="str">
        <v>A</v>
      </c>
      <c r="T71" t="str">
        <v>A</v>
      </c>
      <c r="U71" t="str">
        <v>B</v>
      </c>
      <c r="V71" t="str">
        <v>B</v>
      </c>
      <c r="W71" t="str">
        <v>C</v>
      </c>
      <c r="X71" t="str">
        <v>C</v>
      </c>
      <c r="Y71" t="str">
        <v>-</v>
      </c>
      <c r="Z71" t="str">
        <v>-</v>
      </c>
      <c r="AA71" t="str">
        <v>D</v>
      </c>
      <c r="AB71" t="str">
        <v>D</v>
      </c>
      <c r="AC71" t="str">
        <v>E</v>
      </c>
      <c r="AD71" t="str">
        <v>E</v>
      </c>
    </row>
    <row r="72" spans="7:30" x14ac:dyDescent="0.2">
      <c r="G72" s="2" t="b">
        <f t="shared" si="10"/>
        <v>1</v>
      </c>
      <c r="H72" s="2" cm="1">
        <f t="array" ref="H72">SUMPRODUCT((I72:AD72="-")*(I$8:AD$8=TRUE))  / COUNTIF(I$8:AD$8,TRUE)</f>
        <v>0</v>
      </c>
      <c r="I72" t="str">
        <v>G</v>
      </c>
      <c r="J72" t="str">
        <v>G</v>
      </c>
      <c r="K72" t="str">
        <v>G</v>
      </c>
      <c r="L72" t="str">
        <v>G</v>
      </c>
      <c r="M72" t="str">
        <v>G</v>
      </c>
      <c r="N72" t="str">
        <v>G</v>
      </c>
      <c r="O72" t="str">
        <v>G</v>
      </c>
      <c r="P72" t="str">
        <v>G</v>
      </c>
      <c r="Q72" t="str">
        <v>G</v>
      </c>
      <c r="R72" t="str">
        <v>G</v>
      </c>
      <c r="S72" t="str">
        <v>A</v>
      </c>
      <c r="T72" t="str">
        <v>C</v>
      </c>
      <c r="U72" t="str">
        <v>B</v>
      </c>
      <c r="V72" t="str">
        <v>B</v>
      </c>
      <c r="W72" t="str">
        <v>C</v>
      </c>
      <c r="X72" t="str">
        <v>C</v>
      </c>
      <c r="Y72" t="str">
        <v>-</v>
      </c>
      <c r="Z72" t="str">
        <v>-</v>
      </c>
      <c r="AA72" t="str">
        <v>D</v>
      </c>
      <c r="AB72" t="str">
        <v>D</v>
      </c>
      <c r="AC72" t="str">
        <v>G</v>
      </c>
      <c r="AD72" t="str">
        <v>F</v>
      </c>
    </row>
    <row r="73" spans="7:30" x14ac:dyDescent="0.2">
      <c r="G73" s="2" t="b">
        <f t="shared" si="10"/>
        <v>1</v>
      </c>
      <c r="H73" s="2" cm="1">
        <f t="array" ref="H73">SUMPRODUCT((I73:AD73="-")*(I$8:AD$8=TRUE))  / COUNTIF(I$8:AD$8,TRUE)</f>
        <v>0</v>
      </c>
      <c r="I73" t="str">
        <v>G</v>
      </c>
      <c r="J73" t="str">
        <v>G</v>
      </c>
      <c r="K73" t="str">
        <v>G</v>
      </c>
      <c r="L73" t="str">
        <v>G</v>
      </c>
      <c r="M73" t="str">
        <v>G</v>
      </c>
      <c r="N73" t="str">
        <v>G</v>
      </c>
      <c r="O73" t="str">
        <v>G</v>
      </c>
      <c r="P73" t="str">
        <v>G</v>
      </c>
      <c r="Q73" t="str">
        <v>G</v>
      </c>
      <c r="R73" t="str">
        <v>G</v>
      </c>
      <c r="S73" t="str">
        <v>A</v>
      </c>
      <c r="T73" t="str">
        <v>C</v>
      </c>
      <c r="U73" t="str">
        <v>B</v>
      </c>
      <c r="V73" t="str">
        <v>B</v>
      </c>
      <c r="W73" t="str">
        <v>C</v>
      </c>
      <c r="X73" t="str">
        <v>C</v>
      </c>
      <c r="Y73" t="str">
        <v>-</v>
      </c>
      <c r="Z73" t="str">
        <v>-</v>
      </c>
      <c r="AA73" t="str">
        <v>D</v>
      </c>
      <c r="AB73" t="str">
        <v>D</v>
      </c>
      <c r="AC73" t="str">
        <v>G</v>
      </c>
      <c r="AD73" t="str">
        <v>F</v>
      </c>
    </row>
    <row r="74" spans="7:30" x14ac:dyDescent="0.2">
      <c r="G74" s="2" t="b">
        <f t="shared" si="10"/>
        <v>1</v>
      </c>
      <c r="H74" s="2" cm="1">
        <f t="array" ref="H74">SUMPRODUCT((I74:AD74="-")*(I$8:AD$8=TRUE))  / COUNTIF(I$8:AD$8,TRUE)</f>
        <v>0</v>
      </c>
      <c r="I74" t="str">
        <v>G</v>
      </c>
      <c r="J74" t="str">
        <v>G</v>
      </c>
      <c r="K74" t="str">
        <v>G</v>
      </c>
      <c r="L74" t="str">
        <v>G</v>
      </c>
      <c r="M74" t="str">
        <v>G</v>
      </c>
      <c r="N74" t="str">
        <v>G</v>
      </c>
      <c r="O74" t="str">
        <v>G</v>
      </c>
      <c r="P74" t="str">
        <v>G</v>
      </c>
      <c r="Q74" t="str">
        <v>G</v>
      </c>
      <c r="R74" t="str">
        <v>G</v>
      </c>
      <c r="S74" t="str">
        <v>A</v>
      </c>
      <c r="T74" t="str">
        <v>A</v>
      </c>
      <c r="U74" t="str">
        <v>B</v>
      </c>
      <c r="V74" t="str">
        <v>B</v>
      </c>
      <c r="W74" t="str">
        <v>C</v>
      </c>
      <c r="X74" t="str">
        <v>C</v>
      </c>
      <c r="Y74" t="str">
        <v>-</v>
      </c>
      <c r="Z74" t="str">
        <v>-</v>
      </c>
      <c r="AA74" t="str">
        <v>D</v>
      </c>
      <c r="AB74" t="str">
        <v>D</v>
      </c>
      <c r="AC74" t="str">
        <v>E</v>
      </c>
      <c r="AD74" t="str">
        <v>E</v>
      </c>
    </row>
    <row r="75" spans="7:30" x14ac:dyDescent="0.2">
      <c r="G75" s="2" t="b">
        <f t="shared" si="10"/>
        <v>1</v>
      </c>
      <c r="H75" s="2" cm="1">
        <f t="array" ref="H75">SUMPRODUCT((I75:AD75="-")*(I$8:AD$8=TRUE))  / COUNTIF(I$8:AD$8,TRUE)</f>
        <v>0</v>
      </c>
      <c r="I75" t="str">
        <v>G</v>
      </c>
      <c r="J75" t="str">
        <v>G</v>
      </c>
      <c r="K75" t="str">
        <v>G</v>
      </c>
      <c r="L75" t="str">
        <v>G</v>
      </c>
      <c r="M75" t="str">
        <v>G</v>
      </c>
      <c r="N75" t="str">
        <v>G</v>
      </c>
      <c r="O75" t="str">
        <v>G</v>
      </c>
      <c r="P75" t="str">
        <v>G</v>
      </c>
      <c r="Q75" t="str">
        <v>G</v>
      </c>
      <c r="R75" t="str">
        <v>G</v>
      </c>
      <c r="S75" t="str">
        <v>A</v>
      </c>
      <c r="T75" t="str">
        <v>A</v>
      </c>
      <c r="U75" t="str">
        <v>B</v>
      </c>
      <c r="V75" t="str">
        <v>B</v>
      </c>
      <c r="W75" t="str">
        <v>C</v>
      </c>
      <c r="X75" t="str">
        <v>C</v>
      </c>
      <c r="Y75" t="str">
        <v>-</v>
      </c>
      <c r="Z75" t="str">
        <v>-</v>
      </c>
      <c r="AA75" t="str">
        <v>D</v>
      </c>
      <c r="AB75" t="str">
        <v>D</v>
      </c>
      <c r="AC75" t="str">
        <v>E</v>
      </c>
      <c r="AD75" t="str">
        <v>E</v>
      </c>
    </row>
    <row r="76" spans="7:30" x14ac:dyDescent="0.2">
      <c r="G76" s="2" t="b">
        <f t="shared" si="10"/>
        <v>1</v>
      </c>
      <c r="H76" s="2" cm="1">
        <f t="array" ref="H76">SUMPRODUCT((I76:AD76="-")*(I$8:AD$8=TRUE))  / COUNTIF(I$8:AD$8,TRUE)</f>
        <v>0</v>
      </c>
      <c r="I76" t="str">
        <v>H</v>
      </c>
      <c r="J76" t="str">
        <v>H</v>
      </c>
      <c r="K76" t="str">
        <v>H</v>
      </c>
      <c r="L76" t="str">
        <v>H</v>
      </c>
      <c r="M76" t="str">
        <v>H</v>
      </c>
      <c r="N76" t="str">
        <v>H</v>
      </c>
      <c r="O76" t="str">
        <v>H</v>
      </c>
      <c r="P76" t="str">
        <v>H</v>
      </c>
      <c r="Q76" t="str">
        <v>H</v>
      </c>
      <c r="R76" t="str">
        <v>H</v>
      </c>
      <c r="S76" t="str">
        <v>C</v>
      </c>
      <c r="T76" t="str">
        <v>C</v>
      </c>
      <c r="U76" t="str">
        <v>A</v>
      </c>
      <c r="V76" t="str">
        <v>A</v>
      </c>
      <c r="W76" t="str">
        <v>C</v>
      </c>
      <c r="X76" t="str">
        <v>C</v>
      </c>
      <c r="Y76" t="str">
        <v>-</v>
      </c>
      <c r="Z76" t="str">
        <v>-</v>
      </c>
      <c r="AA76" t="str">
        <v>C</v>
      </c>
      <c r="AB76" t="str">
        <v>C</v>
      </c>
      <c r="AC76" t="str">
        <v>F</v>
      </c>
      <c r="AD76" t="str">
        <v>F</v>
      </c>
    </row>
    <row r="77" spans="7:30" x14ac:dyDescent="0.2">
      <c r="G77" s="2" t="b">
        <f t="shared" si="10"/>
        <v>1</v>
      </c>
      <c r="H77" s="2" cm="1">
        <f t="array" ref="H77">SUMPRODUCT((I77:AD77="-")*(I$8:AD$8=TRUE))  / COUNTIF(I$8:AD$8,TRUE)</f>
        <v>0</v>
      </c>
      <c r="I77" t="str">
        <v>G</v>
      </c>
      <c r="J77" t="str">
        <v>G</v>
      </c>
      <c r="K77" t="str">
        <v>G</v>
      </c>
      <c r="L77" t="str">
        <v>G</v>
      </c>
      <c r="M77" t="str">
        <v>G</v>
      </c>
      <c r="N77" t="str">
        <v>G</v>
      </c>
      <c r="O77" t="str">
        <v>G</v>
      </c>
      <c r="P77" t="str">
        <v>G</v>
      </c>
      <c r="Q77" t="str">
        <v>G</v>
      </c>
      <c r="R77" t="str">
        <v>G</v>
      </c>
      <c r="S77" t="str">
        <v>A</v>
      </c>
      <c r="T77" t="str">
        <v>A</v>
      </c>
      <c r="U77" t="str">
        <v>B</v>
      </c>
      <c r="V77" t="str">
        <v>B</v>
      </c>
      <c r="W77" t="str">
        <v>C</v>
      </c>
      <c r="X77" t="str">
        <v>C</v>
      </c>
      <c r="Y77" t="str">
        <v>-</v>
      </c>
      <c r="Z77" t="str">
        <v>-</v>
      </c>
      <c r="AA77" t="str">
        <v>D</v>
      </c>
      <c r="AB77" t="str">
        <v>D</v>
      </c>
      <c r="AC77" t="str">
        <v>E</v>
      </c>
      <c r="AD77" t="str">
        <v>E</v>
      </c>
    </row>
    <row r="78" spans="7:30" x14ac:dyDescent="0.2">
      <c r="G78" s="2" t="b">
        <f t="shared" si="10"/>
        <v>1</v>
      </c>
      <c r="H78" s="2" cm="1">
        <f t="array" ref="H78">SUMPRODUCT((I78:AD78="-")*(I$8:AD$8=TRUE))  / COUNTIF(I$8:AD$8,TRUE)</f>
        <v>0</v>
      </c>
      <c r="I78" t="str">
        <v>G</v>
      </c>
      <c r="J78" t="str">
        <v>G</v>
      </c>
      <c r="K78" t="str">
        <v>G</v>
      </c>
      <c r="L78" t="str">
        <v>G</v>
      </c>
      <c r="M78" t="str">
        <v>G</v>
      </c>
      <c r="N78" t="str">
        <v>G</v>
      </c>
      <c r="O78" t="str">
        <v>G</v>
      </c>
      <c r="P78" t="str">
        <v>G</v>
      </c>
      <c r="Q78" t="str">
        <v>G</v>
      </c>
      <c r="R78" t="str">
        <v>G</v>
      </c>
      <c r="S78" t="str">
        <v>A</v>
      </c>
      <c r="T78" t="str">
        <v>A</v>
      </c>
      <c r="U78" t="str">
        <v>B</v>
      </c>
      <c r="V78" t="str">
        <v>B</v>
      </c>
      <c r="W78" t="str">
        <v>C</v>
      </c>
      <c r="X78" t="str">
        <v>C</v>
      </c>
      <c r="Y78" t="str">
        <v>-</v>
      </c>
      <c r="Z78" t="str">
        <v>-</v>
      </c>
      <c r="AA78" t="str">
        <v>D</v>
      </c>
      <c r="AB78" t="str">
        <v>D</v>
      </c>
      <c r="AC78" t="str">
        <v>E</v>
      </c>
      <c r="AD78" t="str">
        <v>E</v>
      </c>
    </row>
    <row r="79" spans="7:30" x14ac:dyDescent="0.2">
      <c r="G79" s="2" t="b">
        <f t="shared" si="10"/>
        <v>1</v>
      </c>
      <c r="H79" s="2" cm="1">
        <f t="array" ref="H79">SUMPRODUCT((I79:AD79="-")*(I$8:AD$8=TRUE))  / COUNTIF(I$8:AD$8,TRUE)</f>
        <v>0</v>
      </c>
      <c r="I79" t="str">
        <v>G</v>
      </c>
      <c r="J79" t="str">
        <v>G</v>
      </c>
      <c r="K79" t="str">
        <v>G</v>
      </c>
      <c r="L79" t="str">
        <v>G</v>
      </c>
      <c r="M79" t="str">
        <v>G</v>
      </c>
      <c r="N79" t="str">
        <v>G</v>
      </c>
      <c r="O79" t="str">
        <v>G</v>
      </c>
      <c r="P79" t="str">
        <v>G</v>
      </c>
      <c r="Q79" t="str">
        <v>G</v>
      </c>
      <c r="R79" t="str">
        <v>G</v>
      </c>
      <c r="S79" t="str">
        <v>A</v>
      </c>
      <c r="T79" t="str">
        <v>A</v>
      </c>
      <c r="U79" t="str">
        <v>B</v>
      </c>
      <c r="V79" t="str">
        <v>B</v>
      </c>
      <c r="W79" t="str">
        <v>C</v>
      </c>
      <c r="X79" t="str">
        <v>C</v>
      </c>
      <c r="Y79" t="str">
        <v>-</v>
      </c>
      <c r="Z79" t="str">
        <v>-</v>
      </c>
      <c r="AA79" t="str">
        <v>D</v>
      </c>
      <c r="AB79" t="str">
        <v>D</v>
      </c>
      <c r="AC79" t="str">
        <v>E</v>
      </c>
      <c r="AD79" t="str">
        <v>E</v>
      </c>
    </row>
    <row r="80" spans="7:30" x14ac:dyDescent="0.2">
      <c r="G80" s="2" t="b">
        <f t="shared" si="10"/>
        <v>1</v>
      </c>
      <c r="H80" s="2" cm="1">
        <f t="array" ref="H80">SUMPRODUCT((I80:AD80="-")*(I$8:AD$8=TRUE))  / COUNTIF(I$8:AD$8,TRUE)</f>
        <v>0.05</v>
      </c>
      <c r="I80" t="str">
        <v>G</v>
      </c>
      <c r="J80" t="str">
        <v>G</v>
      </c>
      <c r="K80" t="str">
        <v>G</v>
      </c>
      <c r="L80" t="str">
        <v>G</v>
      </c>
      <c r="M80" t="str">
        <v>G</v>
      </c>
      <c r="N80" t="str">
        <v>G</v>
      </c>
      <c r="O80" t="str">
        <v>G</v>
      </c>
      <c r="P80" t="str">
        <v>G</v>
      </c>
      <c r="Q80" t="str">
        <v>G</v>
      </c>
      <c r="R80" t="str">
        <v>G</v>
      </c>
      <c r="S80" t="str">
        <v>-</v>
      </c>
      <c r="T80" t="str">
        <v>A</v>
      </c>
      <c r="U80" t="str">
        <v>B</v>
      </c>
      <c r="V80" t="str">
        <v>B</v>
      </c>
      <c r="W80" t="str">
        <v>C</v>
      </c>
      <c r="X80" t="str">
        <v>C</v>
      </c>
      <c r="Y80" t="str">
        <v>-</v>
      </c>
      <c r="Z80" t="str">
        <v>-</v>
      </c>
      <c r="AA80" t="str">
        <v>D</v>
      </c>
      <c r="AB80" t="str">
        <v>D</v>
      </c>
      <c r="AC80" t="str">
        <v>E</v>
      </c>
      <c r="AD80" t="str">
        <v>E</v>
      </c>
    </row>
    <row r="81" spans="7:30" x14ac:dyDescent="0.2">
      <c r="G81" s="2" t="b">
        <f t="shared" si="10"/>
        <v>1</v>
      </c>
      <c r="H81" s="2" cm="1">
        <f t="array" ref="H81">SUMPRODUCT((I81:AD81="-")*(I$8:AD$8=TRUE))  / COUNTIF(I$8:AD$8,TRUE)</f>
        <v>0.05</v>
      </c>
      <c r="I81" t="str">
        <v>G</v>
      </c>
      <c r="J81" t="str">
        <v>G</v>
      </c>
      <c r="K81" t="str">
        <v>G</v>
      </c>
      <c r="L81" t="str">
        <v>G</v>
      </c>
      <c r="M81" t="str">
        <v>G</v>
      </c>
      <c r="N81" t="str">
        <v>G</v>
      </c>
      <c r="O81" t="str">
        <v>G</v>
      </c>
      <c r="P81" t="str">
        <v>G</v>
      </c>
      <c r="Q81" t="str">
        <v>G</v>
      </c>
      <c r="R81" t="str">
        <v>G</v>
      </c>
      <c r="S81" t="str">
        <v>-</v>
      </c>
      <c r="T81" t="str">
        <v>C</v>
      </c>
      <c r="U81" t="str">
        <v>B</v>
      </c>
      <c r="V81" t="str">
        <v>B</v>
      </c>
      <c r="W81" t="str">
        <v>C</v>
      </c>
      <c r="X81" t="str">
        <v>C</v>
      </c>
      <c r="Y81" t="str">
        <v>-</v>
      </c>
      <c r="Z81" t="str">
        <v>-</v>
      </c>
      <c r="AA81" t="str">
        <v>D</v>
      </c>
      <c r="AB81" t="str">
        <v>D</v>
      </c>
      <c r="AC81" t="str">
        <v>G</v>
      </c>
      <c r="AD81" t="str">
        <v>F</v>
      </c>
    </row>
    <row r="82" spans="7:30" x14ac:dyDescent="0.2">
      <c r="G82" s="2" t="b">
        <f t="shared" si="10"/>
        <v>1</v>
      </c>
      <c r="H82" s="2" cm="1">
        <f t="array" ref="H82">SUMPRODUCT((I82:AD82="-")*(I$8:AD$8=TRUE))  / COUNTIF(I$8:AD$8,TRUE)</f>
        <v>0.05</v>
      </c>
      <c r="I82" t="str">
        <v>G</v>
      </c>
      <c r="J82" t="str">
        <v>G</v>
      </c>
      <c r="K82" t="str">
        <v>G</v>
      </c>
      <c r="L82" t="str">
        <v>G</v>
      </c>
      <c r="M82" t="str">
        <v>G</v>
      </c>
      <c r="N82" t="str">
        <v>G</v>
      </c>
      <c r="O82" t="str">
        <v>G</v>
      </c>
      <c r="P82" t="str">
        <v>G</v>
      </c>
      <c r="Q82" t="str">
        <v>G</v>
      </c>
      <c r="R82" t="str">
        <v>G</v>
      </c>
      <c r="S82" t="str">
        <v>-</v>
      </c>
      <c r="T82" t="str">
        <v>C</v>
      </c>
      <c r="U82" t="str">
        <v>B</v>
      </c>
      <c r="V82" t="str">
        <v>B</v>
      </c>
      <c r="W82" t="str">
        <v>C</v>
      </c>
      <c r="X82" t="str">
        <v>C</v>
      </c>
      <c r="Y82" t="str">
        <v>-</v>
      </c>
      <c r="Z82" t="str">
        <v>-</v>
      </c>
      <c r="AA82" t="str">
        <v>D</v>
      </c>
      <c r="AB82" t="str">
        <v>D</v>
      </c>
      <c r="AC82" t="str">
        <v>G</v>
      </c>
      <c r="AD82" t="str">
        <v>F</v>
      </c>
    </row>
    <row r="83" spans="7:30" x14ac:dyDescent="0.2">
      <c r="G83" s="2" t="b">
        <f t="shared" si="10"/>
        <v>1</v>
      </c>
      <c r="H83" s="2" cm="1">
        <f t="array" ref="H83">SUMPRODUCT((I83:AD83="-")*(I$8:AD$8=TRUE))  / COUNTIF(I$8:AD$8,TRUE)</f>
        <v>0.05</v>
      </c>
      <c r="I83" t="str">
        <v>G</v>
      </c>
      <c r="J83" t="str">
        <v>G</v>
      </c>
      <c r="K83" t="str">
        <v>G</v>
      </c>
      <c r="L83" t="str">
        <v>G</v>
      </c>
      <c r="M83" t="str">
        <v>G</v>
      </c>
      <c r="N83" t="str">
        <v>G</v>
      </c>
      <c r="O83" t="str">
        <v>G</v>
      </c>
      <c r="P83" t="str">
        <v>G</v>
      </c>
      <c r="Q83" t="str">
        <v>G</v>
      </c>
      <c r="R83" t="str">
        <v>G</v>
      </c>
      <c r="S83" t="str">
        <v>-</v>
      </c>
      <c r="T83" t="str">
        <v>A</v>
      </c>
      <c r="U83" t="str">
        <v>B</v>
      </c>
      <c r="V83" t="str">
        <v>B</v>
      </c>
      <c r="W83" t="str">
        <v>C</v>
      </c>
      <c r="X83" t="str">
        <v>C</v>
      </c>
      <c r="Y83" t="str">
        <v>-</v>
      </c>
      <c r="Z83" t="str">
        <v>-</v>
      </c>
      <c r="AA83" t="str">
        <v>D</v>
      </c>
      <c r="AB83" t="str">
        <v>D</v>
      </c>
      <c r="AC83" t="str">
        <v>E</v>
      </c>
      <c r="AD83" t="str">
        <v>E</v>
      </c>
    </row>
    <row r="84" spans="7:30" x14ac:dyDescent="0.2">
      <c r="G84" s="2" t="b">
        <f t="shared" si="10"/>
        <v>1</v>
      </c>
      <c r="H84" s="2" cm="1">
        <f t="array" ref="H84">SUMPRODUCT((I84:AD84="-")*(I$8:AD$8=TRUE))  / COUNTIF(I$8:AD$8,TRUE)</f>
        <v>0.05</v>
      </c>
      <c r="I84" t="str">
        <v>G</v>
      </c>
      <c r="J84" t="str">
        <v>G</v>
      </c>
      <c r="K84" t="str">
        <v>G</v>
      </c>
      <c r="L84" t="str">
        <v>G</v>
      </c>
      <c r="M84" t="str">
        <v>G</v>
      </c>
      <c r="N84" t="str">
        <v>G</v>
      </c>
      <c r="O84" t="str">
        <v>G</v>
      </c>
      <c r="P84" t="str">
        <v>G</v>
      </c>
      <c r="Q84" t="str">
        <v>G</v>
      </c>
      <c r="R84" t="str">
        <v>G</v>
      </c>
      <c r="S84" t="str">
        <v>-</v>
      </c>
      <c r="T84" t="str">
        <v>C</v>
      </c>
      <c r="U84" t="str">
        <v>B</v>
      </c>
      <c r="V84" t="str">
        <v>B</v>
      </c>
      <c r="W84" t="str">
        <v>C</v>
      </c>
      <c r="X84" t="str">
        <v>C</v>
      </c>
      <c r="Y84" t="str">
        <v>-</v>
      </c>
      <c r="Z84" t="str">
        <v>-</v>
      </c>
      <c r="AA84" t="str">
        <v>D</v>
      </c>
      <c r="AB84" t="str">
        <v>D</v>
      </c>
      <c r="AC84" t="str">
        <v>G</v>
      </c>
      <c r="AD84" t="str">
        <v>F</v>
      </c>
    </row>
    <row r="85" spans="7:30" x14ac:dyDescent="0.2">
      <c r="G85" s="2" t="b">
        <f t="shared" si="10"/>
        <v>1</v>
      </c>
      <c r="H85" s="2" cm="1">
        <f t="array" ref="H85">SUMPRODUCT((I85:AD85="-")*(I$8:AD$8=TRUE))  / COUNTIF(I$8:AD$8,TRUE)</f>
        <v>0.05</v>
      </c>
      <c r="I85" t="str">
        <v>G</v>
      </c>
      <c r="J85" t="str">
        <v>G</v>
      </c>
      <c r="K85" t="str">
        <v>G</v>
      </c>
      <c r="L85" t="str">
        <v>G</v>
      </c>
      <c r="M85" t="str">
        <v>G</v>
      </c>
      <c r="N85" t="str">
        <v>G</v>
      </c>
      <c r="O85" t="str">
        <v>G</v>
      </c>
      <c r="P85" t="str">
        <v>G</v>
      </c>
      <c r="Q85" t="str">
        <v>G</v>
      </c>
      <c r="R85" t="str">
        <v>G</v>
      </c>
      <c r="S85" t="str">
        <v>-</v>
      </c>
      <c r="T85" t="str">
        <v>A</v>
      </c>
      <c r="U85" t="str">
        <v>B</v>
      </c>
      <c r="V85" t="str">
        <v>B</v>
      </c>
      <c r="W85" t="str">
        <v>C</v>
      </c>
      <c r="X85" t="str">
        <v>C</v>
      </c>
      <c r="Y85" t="str">
        <v>-</v>
      </c>
      <c r="Z85" t="str">
        <v>-</v>
      </c>
      <c r="AA85" t="str">
        <v>D</v>
      </c>
      <c r="AB85" t="str">
        <v>D</v>
      </c>
      <c r="AC85" t="str">
        <v>E</v>
      </c>
      <c r="AD85" t="str">
        <v>E</v>
      </c>
    </row>
    <row r="87" spans="7:30" x14ac:dyDescent="0.2">
      <c r="H87" s="2" t="s">
        <v>15</v>
      </c>
      <c r="I87" cm="1">
        <f t="array" ref="I87">1-SUMPRODUCT($AF$39:$AF$58,1*(I66:I85&lt;&gt;"-"))/SUM($AF$39:$AF$58)</f>
        <v>0</v>
      </c>
      <c r="J87" cm="1">
        <f t="array" ref="J87">1-SUMPRODUCT($AF$39:$AF$58,1*(J66:J85&lt;&gt;"-"))/SUM($AF$39:$AF$58)</f>
        <v>0</v>
      </c>
      <c r="K87" cm="1">
        <f t="array" ref="K87">1-SUMPRODUCT($AF$39:$AF$58,1*(K66:K85&lt;&gt;"-"))/SUM($AF$39:$AF$58)</f>
        <v>0</v>
      </c>
      <c r="L87" cm="1">
        <f t="array" ref="L87">1-SUMPRODUCT($AF$39:$AF$58,1*(L66:L85&lt;&gt;"-"))/SUM($AF$39:$AF$58)</f>
        <v>0</v>
      </c>
      <c r="M87" cm="1">
        <f t="array" ref="M87">1-SUMPRODUCT($AF$39:$AF$58,1*(M66:M85&lt;&gt;"-"))/SUM($AF$39:$AF$58)</f>
        <v>0</v>
      </c>
      <c r="N87" cm="1">
        <f t="array" ref="N87">1-SUMPRODUCT($AF$39:$AF$58,1*(N66:N85&lt;&gt;"-"))/SUM($AF$39:$AF$58)</f>
        <v>0</v>
      </c>
      <c r="O87" cm="1">
        <f t="array" ref="O87">1-SUMPRODUCT($AF$39:$AF$58,1*(O66:O85&lt;&gt;"-"))/SUM($AF$39:$AF$58)</f>
        <v>0</v>
      </c>
      <c r="P87" cm="1">
        <f t="array" ref="P87">1-SUMPRODUCT($AF$39:$AF$58,1*(P66:P85&lt;&gt;"-"))/SUM($AF$39:$AF$58)</f>
        <v>0</v>
      </c>
      <c r="Q87" cm="1">
        <f t="array" ref="Q87">1-SUMPRODUCT($AF$39:$AF$58,1*(Q66:Q85&lt;&gt;"-"))/SUM($AF$39:$AF$58)</f>
        <v>0</v>
      </c>
      <c r="R87" cm="1">
        <f t="array" ref="R87">1-SUMPRODUCT($AF$39:$AF$58,1*(R66:R85&lt;&gt;"-"))/SUM($AF$39:$AF$58)</f>
        <v>0</v>
      </c>
      <c r="S87" cm="1">
        <f t="array" ref="S87">1-SUMPRODUCT($AF$39:$AF$58,1*(S66:S85&lt;&gt;"-"))/SUM($AF$39:$AF$58)</f>
        <v>0.44444444444444442</v>
      </c>
      <c r="T87" cm="1">
        <f t="array" ref="T87">1-SUMPRODUCT($AF$39:$AF$58,1*(T66:T85&lt;&gt;"-"))/SUM($AF$39:$AF$58)</f>
        <v>0</v>
      </c>
      <c r="U87" cm="1">
        <f t="array" ref="U87">1-SUMPRODUCT($AF$39:$AF$58,1*(U66:U85&lt;&gt;"-"))/SUM($AF$39:$AF$58)</f>
        <v>0</v>
      </c>
      <c r="V87" cm="1">
        <f t="array" ref="V87">1-SUMPRODUCT($AF$39:$AF$58,1*(V66:V85&lt;&gt;"-"))/SUM($AF$39:$AF$58)</f>
        <v>0</v>
      </c>
      <c r="W87" cm="1">
        <f t="array" ref="W87">1-SUMPRODUCT($AF$39:$AF$58,1*(W66:W85&lt;&gt;"-"))/SUM($AF$39:$AF$58)</f>
        <v>0</v>
      </c>
      <c r="X87" cm="1">
        <f t="array" ref="X87">1-SUMPRODUCT($AF$39:$AF$58,1*(X66:X85&lt;&gt;"-"))/SUM($AF$39:$AF$58)</f>
        <v>0</v>
      </c>
      <c r="Y87" cm="1">
        <f t="array" ref="Y87">1-SUMPRODUCT($AF$39:$AF$58,1*(Y66:Y85&lt;&gt;"-"))/SUM($AF$39:$AF$58)</f>
        <v>1</v>
      </c>
      <c r="Z87" cm="1">
        <f t="array" ref="Z87">1-SUMPRODUCT($AF$39:$AF$58,1*(Z66:Z85&lt;&gt;"-"))/SUM($AF$39:$AF$58)</f>
        <v>1</v>
      </c>
      <c r="AA87" cm="1">
        <f t="array" ref="AA87">1-SUMPRODUCT($AF$39:$AF$58,1*(AA66:AA85&lt;&gt;"-"))/SUM($AF$39:$AF$58)</f>
        <v>0</v>
      </c>
      <c r="AB87" cm="1">
        <f t="array" ref="AB87">1-SUMPRODUCT($AF$39:$AF$58,1*(AB66:AB85&lt;&gt;"-"))/SUM($AF$39:$AF$58)</f>
        <v>0</v>
      </c>
      <c r="AC87" cm="1">
        <f t="array" ref="AC87">1-SUMPRODUCT($AF$39:$AF$58,1*(AC66:AC85&lt;&gt;"-"))/SUM($AF$39:$AF$58)</f>
        <v>0</v>
      </c>
      <c r="AD87" cm="1">
        <f t="array" ref="AD87">1-SUMPRODUCT($AF$39:$AF$58,1*(AD66:AD85&lt;&gt;"-"))/SUM($AF$39:$AF$58)</f>
        <v>0</v>
      </c>
    </row>
    <row r="88" spans="7:30" x14ac:dyDescent="0.2">
      <c r="H88" s="2" t="s">
        <v>23</v>
      </c>
      <c r="I88" t="b">
        <f t="shared" ref="I88:AD88" si="11">AND(I87&lt;$B$5,I64)</f>
        <v>1</v>
      </c>
      <c r="J88" t="b">
        <f t="shared" si="11"/>
        <v>1</v>
      </c>
      <c r="K88" t="b">
        <f t="shared" si="11"/>
        <v>1</v>
      </c>
      <c r="L88" t="b">
        <f t="shared" si="11"/>
        <v>1</v>
      </c>
      <c r="M88" t="b">
        <f t="shared" si="11"/>
        <v>1</v>
      </c>
      <c r="N88" t="b">
        <f t="shared" si="11"/>
        <v>1</v>
      </c>
      <c r="O88" t="b">
        <f t="shared" si="11"/>
        <v>1</v>
      </c>
      <c r="P88" t="b">
        <f t="shared" si="11"/>
        <v>1</v>
      </c>
      <c r="Q88" t="b">
        <f t="shared" si="11"/>
        <v>1</v>
      </c>
      <c r="R88" t="b">
        <f t="shared" si="11"/>
        <v>1</v>
      </c>
      <c r="S88" t="b">
        <f t="shared" si="11"/>
        <v>0</v>
      </c>
      <c r="T88" t="b">
        <f t="shared" si="11"/>
        <v>1</v>
      </c>
      <c r="U88" t="b">
        <f t="shared" si="11"/>
        <v>1</v>
      </c>
      <c r="V88" t="b">
        <f t="shared" si="11"/>
        <v>1</v>
      </c>
      <c r="W88" t="b">
        <f t="shared" si="11"/>
        <v>1</v>
      </c>
      <c r="X88" t="b">
        <f t="shared" si="11"/>
        <v>1</v>
      </c>
      <c r="Y88" t="b">
        <f t="shared" si="11"/>
        <v>0</v>
      </c>
      <c r="Z88" t="b">
        <f t="shared" si="11"/>
        <v>0</v>
      </c>
      <c r="AA88" t="b">
        <f t="shared" si="11"/>
        <v>1</v>
      </c>
      <c r="AB88" t="b">
        <f t="shared" si="11"/>
        <v>1</v>
      </c>
      <c r="AC88" t="b">
        <f t="shared" si="11"/>
        <v>1</v>
      </c>
      <c r="AD88" t="b">
        <f t="shared" si="11"/>
        <v>1</v>
      </c>
    </row>
    <row r="91" spans="7:30" x14ac:dyDescent="0.2">
      <c r="I91" s="2" t="s">
        <v>30</v>
      </c>
    </row>
    <row r="92" spans="7:30" x14ac:dyDescent="0.2">
      <c r="I92" s="2" cm="1">
        <f t="array" ref="I92:AA92">_xlfn._xlws.FILTER(I7:AD7,I88:AD88)</f>
        <v>0</v>
      </c>
      <c r="J92" s="2">
        <v>1</v>
      </c>
      <c r="K92" s="2">
        <v>2</v>
      </c>
      <c r="L92" s="2">
        <v>3</v>
      </c>
      <c r="M92" s="2">
        <v>4</v>
      </c>
      <c r="N92" s="2">
        <v>5</v>
      </c>
      <c r="O92" s="2">
        <v>6</v>
      </c>
      <c r="P92" s="2">
        <v>7</v>
      </c>
      <c r="Q92" s="2">
        <v>8</v>
      </c>
      <c r="R92" s="2">
        <v>9</v>
      </c>
      <c r="S92" s="2">
        <v>11</v>
      </c>
      <c r="T92" s="2">
        <v>12</v>
      </c>
      <c r="U92" s="2">
        <v>13</v>
      </c>
      <c r="V92" s="2">
        <v>14</v>
      </c>
      <c r="W92" s="2">
        <v>15</v>
      </c>
      <c r="X92" s="2">
        <v>18</v>
      </c>
      <c r="Y92" s="2">
        <v>19</v>
      </c>
      <c r="Z92" s="2">
        <v>20</v>
      </c>
      <c r="AA92" s="2">
        <v>21</v>
      </c>
    </row>
    <row r="93" spans="7:30" x14ac:dyDescent="0.2">
      <c r="G93" s="4" t="s">
        <v>33</v>
      </c>
      <c r="H93" s="2" cm="1">
        <f t="array" ref="H93:H112">_xlfn._xlws.FILTER(D10:D32,G10:G32)</f>
        <v>0</v>
      </c>
      <c r="I93" t="str" cm="1">
        <f t="array" ref="I93:AA112">_xlfn._xlws.FILTER(_xlfn._xlws.FILTER($I$10:$AD$32,$G$10:$G$32),$I$88:$AD$88)</f>
        <v>G</v>
      </c>
      <c r="J93" t="str">
        <v>G</v>
      </c>
      <c r="K93" t="str">
        <v>G</v>
      </c>
      <c r="L93" t="str">
        <v>G</v>
      </c>
      <c r="M93" t="str">
        <v>G</v>
      </c>
      <c r="N93" t="str">
        <v>G</v>
      </c>
      <c r="O93" t="str">
        <v>G</v>
      </c>
      <c r="P93" t="str">
        <v>G</v>
      </c>
      <c r="Q93" t="str">
        <v>G</v>
      </c>
      <c r="R93" t="str">
        <v>G</v>
      </c>
      <c r="S93" t="str">
        <v>A</v>
      </c>
      <c r="T93" t="str">
        <v>B</v>
      </c>
      <c r="U93" t="str">
        <v>B</v>
      </c>
      <c r="V93" t="str">
        <v>C</v>
      </c>
      <c r="W93" t="str">
        <v>C</v>
      </c>
      <c r="X93" t="str">
        <v>D</v>
      </c>
      <c r="Y93" t="str">
        <v>D</v>
      </c>
      <c r="Z93" t="str">
        <v>F</v>
      </c>
      <c r="AA93" t="str">
        <v>G</v>
      </c>
    </row>
    <row r="94" spans="7:30" x14ac:dyDescent="0.2">
      <c r="H94" s="2">
        <v>1</v>
      </c>
      <c r="I94" t="str">
        <v>G</v>
      </c>
      <c r="J94" t="str">
        <v>G</v>
      </c>
      <c r="K94" t="str">
        <v>G</v>
      </c>
      <c r="L94" t="str">
        <v>G</v>
      </c>
      <c r="M94" t="str">
        <v>G</v>
      </c>
      <c r="N94" t="str">
        <v>G</v>
      </c>
      <c r="O94" t="str">
        <v>G</v>
      </c>
      <c r="P94" t="str">
        <v>G</v>
      </c>
      <c r="Q94" t="str">
        <v>G</v>
      </c>
      <c r="R94" t="str">
        <v>G</v>
      </c>
      <c r="S94" t="str">
        <v>A</v>
      </c>
      <c r="T94" t="str">
        <v>B</v>
      </c>
      <c r="U94" t="str">
        <v>B</v>
      </c>
      <c r="V94" t="str">
        <v>C</v>
      </c>
      <c r="W94" t="str">
        <v>C</v>
      </c>
      <c r="X94" t="str">
        <v>D</v>
      </c>
      <c r="Y94" t="str">
        <v>D</v>
      </c>
      <c r="Z94" t="str">
        <v>E</v>
      </c>
      <c r="AA94" t="str">
        <v>E</v>
      </c>
    </row>
    <row r="95" spans="7:30" x14ac:dyDescent="0.2">
      <c r="H95" s="2">
        <v>2</v>
      </c>
      <c r="I95" t="str">
        <v>G</v>
      </c>
      <c r="J95" t="str">
        <v>G</v>
      </c>
      <c r="K95" t="str">
        <v>G</v>
      </c>
      <c r="L95" t="str">
        <v>G</v>
      </c>
      <c r="M95" t="str">
        <v>G</v>
      </c>
      <c r="N95" t="str">
        <v>G</v>
      </c>
      <c r="O95" t="str">
        <v>G</v>
      </c>
      <c r="P95" t="str">
        <v>G</v>
      </c>
      <c r="Q95" t="str">
        <v>G</v>
      </c>
      <c r="R95" t="str">
        <v>G</v>
      </c>
      <c r="S95" t="str">
        <v>A</v>
      </c>
      <c r="T95" t="str">
        <v>B</v>
      </c>
      <c r="U95" t="str">
        <v>B</v>
      </c>
      <c r="V95" t="str">
        <v>C</v>
      </c>
      <c r="W95" t="str">
        <v>C</v>
      </c>
      <c r="X95" t="str">
        <v>D</v>
      </c>
      <c r="Y95" t="str">
        <v>D</v>
      </c>
      <c r="Z95" t="str">
        <v>F</v>
      </c>
      <c r="AA95" t="str">
        <v>G</v>
      </c>
    </row>
    <row r="96" spans="7:30" x14ac:dyDescent="0.2">
      <c r="H96" s="2">
        <v>3</v>
      </c>
      <c r="I96" t="str">
        <v>G</v>
      </c>
      <c r="J96" t="str">
        <v>G</v>
      </c>
      <c r="K96" t="str">
        <v>G</v>
      </c>
      <c r="L96" t="str">
        <v>G</v>
      </c>
      <c r="M96" t="str">
        <v>G</v>
      </c>
      <c r="N96" t="str">
        <v>G</v>
      </c>
      <c r="O96" t="str">
        <v>G</v>
      </c>
      <c r="P96" t="str">
        <v>G</v>
      </c>
      <c r="Q96" t="str">
        <v>G</v>
      </c>
      <c r="R96" t="str">
        <v>G</v>
      </c>
      <c r="S96" t="str">
        <v>A</v>
      </c>
      <c r="T96" t="str">
        <v>B</v>
      </c>
      <c r="U96" t="str">
        <v>B</v>
      </c>
      <c r="V96" t="str">
        <v>C</v>
      </c>
      <c r="W96" t="str">
        <v>C</v>
      </c>
      <c r="X96" t="str">
        <v>D</v>
      </c>
      <c r="Y96" t="str">
        <v>D</v>
      </c>
      <c r="Z96" t="str">
        <v>F</v>
      </c>
      <c r="AA96" t="str">
        <v>G</v>
      </c>
    </row>
    <row r="97" spans="8:27" x14ac:dyDescent="0.2">
      <c r="H97" s="2">
        <v>4</v>
      </c>
      <c r="I97" t="str">
        <v>G</v>
      </c>
      <c r="J97" t="str">
        <v>G</v>
      </c>
      <c r="K97" t="str">
        <v>G</v>
      </c>
      <c r="L97" t="str">
        <v>G</v>
      </c>
      <c r="M97" t="str">
        <v>G</v>
      </c>
      <c r="N97" t="str">
        <v>G</v>
      </c>
      <c r="O97" t="str">
        <v>G</v>
      </c>
      <c r="P97" t="str">
        <v>G</v>
      </c>
      <c r="Q97" t="str">
        <v>G</v>
      </c>
      <c r="R97" t="str">
        <v>G</v>
      </c>
      <c r="S97" t="str">
        <v>A</v>
      </c>
      <c r="T97" t="str">
        <v>B</v>
      </c>
      <c r="U97" t="str">
        <v>B</v>
      </c>
      <c r="V97" t="str">
        <v>C</v>
      </c>
      <c r="W97" t="str">
        <v>C</v>
      </c>
      <c r="X97" t="str">
        <v>D</v>
      </c>
      <c r="Y97" t="str">
        <v>D</v>
      </c>
      <c r="Z97" t="str">
        <v>F</v>
      </c>
      <c r="AA97" t="str">
        <v>G</v>
      </c>
    </row>
    <row r="98" spans="8:27" x14ac:dyDescent="0.2">
      <c r="H98" s="2">
        <v>5</v>
      </c>
      <c r="I98" t="str">
        <v>G</v>
      </c>
      <c r="J98" t="str">
        <v>G</v>
      </c>
      <c r="K98" t="str">
        <v>G</v>
      </c>
      <c r="L98" t="str">
        <v>G</v>
      </c>
      <c r="M98" t="str">
        <v>G</v>
      </c>
      <c r="N98" t="str">
        <v>G</v>
      </c>
      <c r="O98" t="str">
        <v>G</v>
      </c>
      <c r="P98" t="str">
        <v>G</v>
      </c>
      <c r="Q98" t="str">
        <v>G</v>
      </c>
      <c r="R98" t="str">
        <v>G</v>
      </c>
      <c r="S98" t="str">
        <v>A</v>
      </c>
      <c r="T98" t="str">
        <v>B</v>
      </c>
      <c r="U98" t="str">
        <v>B</v>
      </c>
      <c r="V98" t="str">
        <v>C</v>
      </c>
      <c r="W98" t="str">
        <v>C</v>
      </c>
      <c r="X98" t="str">
        <v>D</v>
      </c>
      <c r="Y98" t="str">
        <v>D</v>
      </c>
      <c r="Z98" t="str">
        <v>E</v>
      </c>
      <c r="AA98" t="str">
        <v>E</v>
      </c>
    </row>
    <row r="99" spans="8:27" x14ac:dyDescent="0.2">
      <c r="H99" s="2">
        <v>6</v>
      </c>
      <c r="I99" t="str">
        <v>G</v>
      </c>
      <c r="J99" t="str">
        <v>G</v>
      </c>
      <c r="K99" t="str">
        <v>G</v>
      </c>
      <c r="L99" t="str">
        <v>G</v>
      </c>
      <c r="M99" t="str">
        <v>G</v>
      </c>
      <c r="N99" t="str">
        <v>G</v>
      </c>
      <c r="O99" t="str">
        <v>G</v>
      </c>
      <c r="P99" t="str">
        <v>G</v>
      </c>
      <c r="Q99" t="str">
        <v>G</v>
      </c>
      <c r="R99" t="str">
        <v>G</v>
      </c>
      <c r="S99" t="str">
        <v>C</v>
      </c>
      <c r="T99" t="str">
        <v>B</v>
      </c>
      <c r="U99" t="str">
        <v>B</v>
      </c>
      <c r="V99" t="str">
        <v>C</v>
      </c>
      <c r="W99" t="str">
        <v>C</v>
      </c>
      <c r="X99" t="str">
        <v>D</v>
      </c>
      <c r="Y99" t="str">
        <v>D</v>
      </c>
      <c r="Z99" t="str">
        <v>G</v>
      </c>
      <c r="AA99" t="str">
        <v>F</v>
      </c>
    </row>
    <row r="100" spans="8:27" x14ac:dyDescent="0.2">
      <c r="H100" s="2">
        <v>7</v>
      </c>
      <c r="I100" t="str">
        <v>G</v>
      </c>
      <c r="J100" t="str">
        <v>G</v>
      </c>
      <c r="K100" t="str">
        <v>G</v>
      </c>
      <c r="L100" t="str">
        <v>G</v>
      </c>
      <c r="M100" t="str">
        <v>G</v>
      </c>
      <c r="N100" t="str">
        <v>G</v>
      </c>
      <c r="O100" t="str">
        <v>G</v>
      </c>
      <c r="P100" t="str">
        <v>G</v>
      </c>
      <c r="Q100" t="str">
        <v>G</v>
      </c>
      <c r="R100" t="str">
        <v>G</v>
      </c>
      <c r="S100" t="str">
        <v>C</v>
      </c>
      <c r="T100" t="str">
        <v>B</v>
      </c>
      <c r="U100" t="str">
        <v>B</v>
      </c>
      <c r="V100" t="str">
        <v>C</v>
      </c>
      <c r="W100" t="str">
        <v>C</v>
      </c>
      <c r="X100" t="str">
        <v>D</v>
      </c>
      <c r="Y100" t="str">
        <v>D</v>
      </c>
      <c r="Z100" t="str">
        <v>G</v>
      </c>
      <c r="AA100" t="str">
        <v>F</v>
      </c>
    </row>
    <row r="101" spans="8:27" x14ac:dyDescent="0.2">
      <c r="H101" s="2">
        <v>8</v>
      </c>
      <c r="I101" t="str">
        <v>G</v>
      </c>
      <c r="J101" t="str">
        <v>G</v>
      </c>
      <c r="K101" t="str">
        <v>G</v>
      </c>
      <c r="L101" t="str">
        <v>G</v>
      </c>
      <c r="M101" t="str">
        <v>G</v>
      </c>
      <c r="N101" t="str">
        <v>G</v>
      </c>
      <c r="O101" t="str">
        <v>G</v>
      </c>
      <c r="P101" t="str">
        <v>G</v>
      </c>
      <c r="Q101" t="str">
        <v>G</v>
      </c>
      <c r="R101" t="str">
        <v>G</v>
      </c>
      <c r="S101" t="str">
        <v>A</v>
      </c>
      <c r="T101" t="str">
        <v>B</v>
      </c>
      <c r="U101" t="str">
        <v>B</v>
      </c>
      <c r="V101" t="str">
        <v>C</v>
      </c>
      <c r="W101" t="str">
        <v>C</v>
      </c>
      <c r="X101" t="str">
        <v>D</v>
      </c>
      <c r="Y101" t="str">
        <v>D</v>
      </c>
      <c r="Z101" t="str">
        <v>E</v>
      </c>
      <c r="AA101" t="str">
        <v>E</v>
      </c>
    </row>
    <row r="102" spans="8:27" x14ac:dyDescent="0.2">
      <c r="H102" s="2">
        <v>9</v>
      </c>
      <c r="I102" t="str">
        <v>G</v>
      </c>
      <c r="J102" t="str">
        <v>G</v>
      </c>
      <c r="K102" t="str">
        <v>G</v>
      </c>
      <c r="L102" t="str">
        <v>G</v>
      </c>
      <c r="M102" t="str">
        <v>G</v>
      </c>
      <c r="N102" t="str">
        <v>G</v>
      </c>
      <c r="O102" t="str">
        <v>G</v>
      </c>
      <c r="P102" t="str">
        <v>G</v>
      </c>
      <c r="Q102" t="str">
        <v>G</v>
      </c>
      <c r="R102" t="str">
        <v>G</v>
      </c>
      <c r="S102" t="str">
        <v>A</v>
      </c>
      <c r="T102" t="str">
        <v>B</v>
      </c>
      <c r="U102" t="str">
        <v>B</v>
      </c>
      <c r="V102" t="str">
        <v>C</v>
      </c>
      <c r="W102" t="str">
        <v>C</v>
      </c>
      <c r="X102" t="str">
        <v>D</v>
      </c>
      <c r="Y102" t="str">
        <v>D</v>
      </c>
      <c r="Z102" t="str">
        <v>E</v>
      </c>
      <c r="AA102" t="str">
        <v>E</v>
      </c>
    </row>
    <row r="103" spans="8:27" x14ac:dyDescent="0.2">
      <c r="H103" s="2">
        <v>11</v>
      </c>
      <c r="I103" t="str">
        <v>G</v>
      </c>
      <c r="J103" t="str">
        <v>G</v>
      </c>
      <c r="K103" t="str">
        <v>G</v>
      </c>
      <c r="L103" t="str">
        <v>G</v>
      </c>
      <c r="M103" t="str">
        <v>G</v>
      </c>
      <c r="N103" t="str">
        <v>G</v>
      </c>
      <c r="O103" t="str">
        <v>G</v>
      </c>
      <c r="P103" t="str">
        <v>G</v>
      </c>
      <c r="Q103" t="str">
        <v>G</v>
      </c>
      <c r="R103" t="str">
        <v>G</v>
      </c>
      <c r="S103" t="str">
        <v>A</v>
      </c>
      <c r="T103" t="str">
        <v>B</v>
      </c>
      <c r="U103" t="str">
        <v>B</v>
      </c>
      <c r="V103" t="str">
        <v>C</v>
      </c>
      <c r="W103" t="str">
        <v>C</v>
      </c>
      <c r="X103" t="str">
        <v>D</v>
      </c>
      <c r="Y103" t="str">
        <v>D</v>
      </c>
      <c r="Z103" t="str">
        <v>E</v>
      </c>
      <c r="AA103" t="str">
        <v>E</v>
      </c>
    </row>
    <row r="104" spans="8:27" x14ac:dyDescent="0.2">
      <c r="H104" s="2">
        <v>12</v>
      </c>
      <c r="I104" t="str">
        <v>G</v>
      </c>
      <c r="J104" t="str">
        <v>G</v>
      </c>
      <c r="K104" t="str">
        <v>G</v>
      </c>
      <c r="L104" t="str">
        <v>G</v>
      </c>
      <c r="M104" t="str">
        <v>G</v>
      </c>
      <c r="N104" t="str">
        <v>G</v>
      </c>
      <c r="O104" t="str">
        <v>G</v>
      </c>
      <c r="P104" t="str">
        <v>G</v>
      </c>
      <c r="Q104" t="str">
        <v>G</v>
      </c>
      <c r="R104" t="str">
        <v>G</v>
      </c>
      <c r="S104" t="str">
        <v>A</v>
      </c>
      <c r="T104" t="str">
        <v>B</v>
      </c>
      <c r="U104" t="str">
        <v>B</v>
      </c>
      <c r="V104" t="str">
        <v>C</v>
      </c>
      <c r="W104" t="str">
        <v>C</v>
      </c>
      <c r="X104" t="str">
        <v>D</v>
      </c>
      <c r="Y104" t="str">
        <v>D</v>
      </c>
      <c r="Z104" t="str">
        <v>E</v>
      </c>
      <c r="AA104" t="str">
        <v>E</v>
      </c>
    </row>
    <row r="105" spans="8:27" x14ac:dyDescent="0.2">
      <c r="H105" s="2">
        <v>13</v>
      </c>
      <c r="I105" t="str">
        <v>G</v>
      </c>
      <c r="J105" t="str">
        <v>G</v>
      </c>
      <c r="K105" t="str">
        <v>G</v>
      </c>
      <c r="L105" t="str">
        <v>G</v>
      </c>
      <c r="M105" t="str">
        <v>G</v>
      </c>
      <c r="N105" t="str">
        <v>G</v>
      </c>
      <c r="O105" t="str">
        <v>G</v>
      </c>
      <c r="P105" t="str">
        <v>G</v>
      </c>
      <c r="Q105" t="str">
        <v>G</v>
      </c>
      <c r="R105" t="str">
        <v>G</v>
      </c>
      <c r="S105" t="str">
        <v>A</v>
      </c>
      <c r="T105" t="str">
        <v>B</v>
      </c>
      <c r="U105" t="str">
        <v>B</v>
      </c>
      <c r="V105" t="str">
        <v>C</v>
      </c>
      <c r="W105" t="str">
        <v>C</v>
      </c>
      <c r="X105" t="str">
        <v>D</v>
      </c>
      <c r="Y105" t="str">
        <v>D</v>
      </c>
      <c r="Z105" t="str">
        <v>E</v>
      </c>
      <c r="AA105" t="str">
        <v>E</v>
      </c>
    </row>
    <row r="106" spans="8:27" x14ac:dyDescent="0.2">
      <c r="H106" s="2">
        <v>14</v>
      </c>
      <c r="I106" t="str">
        <v>G</v>
      </c>
      <c r="J106" t="str">
        <v>G</v>
      </c>
      <c r="K106" t="str">
        <v>G</v>
      </c>
      <c r="L106" t="str">
        <v>G</v>
      </c>
      <c r="M106" t="str">
        <v>G</v>
      </c>
      <c r="N106" t="str">
        <v>G</v>
      </c>
      <c r="O106" t="str">
        <v>G</v>
      </c>
      <c r="P106" t="str">
        <v>G</v>
      </c>
      <c r="Q106" t="str">
        <v>G</v>
      </c>
      <c r="R106" t="str">
        <v>G</v>
      </c>
      <c r="S106" t="str">
        <v>A</v>
      </c>
      <c r="T106" t="str">
        <v>B</v>
      </c>
      <c r="U106" t="str">
        <v>B</v>
      </c>
      <c r="V106" t="str">
        <v>C</v>
      </c>
      <c r="W106" t="str">
        <v>C</v>
      </c>
      <c r="X106" t="str">
        <v>D</v>
      </c>
      <c r="Y106" t="str">
        <v>D</v>
      </c>
      <c r="Z106" t="str">
        <v>E</v>
      </c>
      <c r="AA106" t="str">
        <v>E</v>
      </c>
    </row>
    <row r="107" spans="8:27" x14ac:dyDescent="0.2">
      <c r="H107" s="2">
        <v>15</v>
      </c>
      <c r="I107" t="str">
        <v>G</v>
      </c>
      <c r="J107" t="str">
        <v>G</v>
      </c>
      <c r="K107" t="str">
        <v>G</v>
      </c>
      <c r="L107" t="str">
        <v>G</v>
      </c>
      <c r="M107" t="str">
        <v>G</v>
      </c>
      <c r="N107" t="str">
        <v>G</v>
      </c>
      <c r="O107" t="str">
        <v>G</v>
      </c>
      <c r="P107" t="str">
        <v>G</v>
      </c>
      <c r="Q107" t="str">
        <v>G</v>
      </c>
      <c r="R107" t="str">
        <v>G</v>
      </c>
      <c r="S107" t="str">
        <v>C</v>
      </c>
      <c r="T107" t="str">
        <v>B</v>
      </c>
      <c r="U107" t="str">
        <v>B</v>
      </c>
      <c r="V107" t="str">
        <v>C</v>
      </c>
      <c r="W107" t="str">
        <v>C</v>
      </c>
      <c r="X107" t="str">
        <v>D</v>
      </c>
      <c r="Y107" t="str">
        <v>D</v>
      </c>
      <c r="Z107" t="str">
        <v>G</v>
      </c>
      <c r="AA107" t="str">
        <v>F</v>
      </c>
    </row>
    <row r="108" spans="8:27" x14ac:dyDescent="0.2">
      <c r="H108" s="2">
        <v>16</v>
      </c>
      <c r="I108" t="str">
        <v>G</v>
      </c>
      <c r="J108" t="str">
        <v>G</v>
      </c>
      <c r="K108" t="str">
        <v>G</v>
      </c>
      <c r="L108" t="str">
        <v>G</v>
      </c>
      <c r="M108" t="str">
        <v>G</v>
      </c>
      <c r="N108" t="str">
        <v>G</v>
      </c>
      <c r="O108" t="str">
        <v>G</v>
      </c>
      <c r="P108" t="str">
        <v>G</v>
      </c>
      <c r="Q108" t="str">
        <v>G</v>
      </c>
      <c r="R108" t="str">
        <v>G</v>
      </c>
      <c r="S108" t="str">
        <v>C</v>
      </c>
      <c r="T108" t="str">
        <v>B</v>
      </c>
      <c r="U108" t="str">
        <v>B</v>
      </c>
      <c r="V108" t="str">
        <v>C</v>
      </c>
      <c r="W108" t="str">
        <v>C</v>
      </c>
      <c r="X108" t="str">
        <v>D</v>
      </c>
      <c r="Y108" t="str">
        <v>D</v>
      </c>
      <c r="Z108" t="str">
        <v>G</v>
      </c>
      <c r="AA108" t="str">
        <v>F</v>
      </c>
    </row>
    <row r="109" spans="8:27" x14ac:dyDescent="0.2">
      <c r="H109" s="2">
        <v>17</v>
      </c>
      <c r="I109" t="str">
        <v>G</v>
      </c>
      <c r="J109" t="str">
        <v>G</v>
      </c>
      <c r="K109" t="str">
        <v>G</v>
      </c>
      <c r="L109" t="str">
        <v>G</v>
      </c>
      <c r="M109" t="str">
        <v>G</v>
      </c>
      <c r="N109" t="str">
        <v>G</v>
      </c>
      <c r="O109" t="str">
        <v>G</v>
      </c>
      <c r="P109" t="str">
        <v>G</v>
      </c>
      <c r="Q109" t="str">
        <v>G</v>
      </c>
      <c r="R109" t="str">
        <v>G</v>
      </c>
      <c r="S109" t="str">
        <v>A</v>
      </c>
      <c r="T109" t="str">
        <v>B</v>
      </c>
      <c r="U109" t="str">
        <v>B</v>
      </c>
      <c r="V109" t="str">
        <v>C</v>
      </c>
      <c r="W109" t="str">
        <v>C</v>
      </c>
      <c r="X109" t="str">
        <v>D</v>
      </c>
      <c r="Y109" t="str">
        <v>D</v>
      </c>
      <c r="Z109" t="str">
        <v>E</v>
      </c>
      <c r="AA109" t="str">
        <v>E</v>
      </c>
    </row>
    <row r="110" spans="8:27" x14ac:dyDescent="0.2">
      <c r="H110" s="2">
        <v>18</v>
      </c>
      <c r="I110" t="str">
        <v>G</v>
      </c>
      <c r="J110" t="str">
        <v>G</v>
      </c>
      <c r="K110" t="str">
        <v>G</v>
      </c>
      <c r="L110" t="str">
        <v>G</v>
      </c>
      <c r="M110" t="str">
        <v>G</v>
      </c>
      <c r="N110" t="str">
        <v>G</v>
      </c>
      <c r="O110" t="str">
        <v>G</v>
      </c>
      <c r="P110" t="str">
        <v>G</v>
      </c>
      <c r="Q110" t="str">
        <v>G</v>
      </c>
      <c r="R110" t="str">
        <v>G</v>
      </c>
      <c r="S110" t="str">
        <v>C</v>
      </c>
      <c r="T110" t="str">
        <v>B</v>
      </c>
      <c r="U110" t="str">
        <v>B</v>
      </c>
      <c r="V110" t="str">
        <v>C</v>
      </c>
      <c r="W110" t="str">
        <v>C</v>
      </c>
      <c r="X110" t="str">
        <v>D</v>
      </c>
      <c r="Y110" t="str">
        <v>D</v>
      </c>
      <c r="Z110" t="str">
        <v>G</v>
      </c>
      <c r="AA110" t="str">
        <v>F</v>
      </c>
    </row>
    <row r="111" spans="8:27" x14ac:dyDescent="0.2">
      <c r="H111" s="2">
        <v>19</v>
      </c>
      <c r="I111" t="str">
        <v>G</v>
      </c>
      <c r="J111" t="str">
        <v>G</v>
      </c>
      <c r="K111" t="str">
        <v>G</v>
      </c>
      <c r="L111" t="str">
        <v>G</v>
      </c>
      <c r="M111" t="str">
        <v>G</v>
      </c>
      <c r="N111" t="str">
        <v>G</v>
      </c>
      <c r="O111" t="str">
        <v>G</v>
      </c>
      <c r="P111" t="str">
        <v>G</v>
      </c>
      <c r="Q111" t="str">
        <v>G</v>
      </c>
      <c r="R111" t="str">
        <v>G</v>
      </c>
      <c r="S111" t="str">
        <v>A</v>
      </c>
      <c r="T111" t="str">
        <v>B</v>
      </c>
      <c r="U111" t="str">
        <v>B</v>
      </c>
      <c r="V111" t="str">
        <v>C</v>
      </c>
      <c r="W111" t="str">
        <v>C</v>
      </c>
      <c r="X111" t="str">
        <v>D</v>
      </c>
      <c r="Y111" t="str">
        <v>D</v>
      </c>
      <c r="Z111" t="str">
        <v>E</v>
      </c>
      <c r="AA111" t="str">
        <v>E</v>
      </c>
    </row>
    <row r="112" spans="8:27" x14ac:dyDescent="0.2">
      <c r="H112" s="2">
        <v>20</v>
      </c>
      <c r="I112" t="str">
        <v>G</v>
      </c>
      <c r="J112" t="str">
        <v>G</v>
      </c>
      <c r="K112" t="str">
        <v>G</v>
      </c>
      <c r="L112" t="str">
        <v>G</v>
      </c>
      <c r="M112" t="str">
        <v>G</v>
      </c>
      <c r="N112" t="str">
        <v>G</v>
      </c>
      <c r="O112" t="str">
        <v>G</v>
      </c>
      <c r="P112" t="str">
        <v>G</v>
      </c>
      <c r="Q112" t="str">
        <v>G</v>
      </c>
      <c r="R112" t="str">
        <v>G</v>
      </c>
      <c r="S112" t="str">
        <v>D</v>
      </c>
      <c r="T112" t="str">
        <v>B</v>
      </c>
      <c r="U112" t="str">
        <v>B</v>
      </c>
      <c r="V112" t="str">
        <v>C</v>
      </c>
      <c r="W112" t="str">
        <v>C</v>
      </c>
      <c r="X112" t="str">
        <v>D</v>
      </c>
      <c r="Y112" t="str">
        <v>D</v>
      </c>
      <c r="Z112" t="str">
        <v>G</v>
      </c>
      <c r="AA112" t="str">
        <v>F</v>
      </c>
    </row>
    <row r="120" spans="7:36" x14ac:dyDescent="0.2">
      <c r="H120" t="s">
        <v>19</v>
      </c>
      <c r="I120" s="2" cm="1">
        <f t="array" ref="I120:AB120">TRANSPOSE(_xlfn._xlws.FILTER(D10:D32,G10:G32))</f>
        <v>0</v>
      </c>
      <c r="J120" s="2">
        <v>1</v>
      </c>
      <c r="K120" s="2">
        <v>2</v>
      </c>
      <c r="L120" s="2">
        <v>3</v>
      </c>
      <c r="M120" s="2">
        <v>4</v>
      </c>
      <c r="N120" s="2">
        <v>5</v>
      </c>
      <c r="O120" s="2">
        <v>6</v>
      </c>
      <c r="P120" s="2">
        <v>7</v>
      </c>
      <c r="Q120" s="2">
        <v>8</v>
      </c>
      <c r="R120" s="2">
        <v>9</v>
      </c>
      <c r="S120" s="2">
        <v>11</v>
      </c>
      <c r="T120" s="2">
        <v>12</v>
      </c>
      <c r="U120" s="2">
        <v>13</v>
      </c>
      <c r="V120" s="2">
        <v>14</v>
      </c>
      <c r="W120" s="2">
        <v>15</v>
      </c>
      <c r="X120" s="2">
        <v>16</v>
      </c>
      <c r="Y120" s="2">
        <v>17</v>
      </c>
      <c r="Z120" s="2">
        <v>18</v>
      </c>
      <c r="AA120" s="2">
        <v>19</v>
      </c>
      <c r="AB120" s="2">
        <v>20</v>
      </c>
    </row>
    <row r="121" spans="7:36" x14ac:dyDescent="0.2">
      <c r="G121" t="s">
        <v>19</v>
      </c>
      <c r="H121" t="s">
        <v>22</v>
      </c>
      <c r="I121" s="2">
        <f>ROW($D$10)+I120</f>
        <v>10</v>
      </c>
      <c r="J121" s="2">
        <f t="shared" ref="J121:AB121" si="12">ROW($D$10)+J120</f>
        <v>11</v>
      </c>
      <c r="K121" s="2">
        <f t="shared" si="12"/>
        <v>12</v>
      </c>
      <c r="L121" s="2">
        <f t="shared" si="12"/>
        <v>13</v>
      </c>
      <c r="M121" s="2">
        <f t="shared" si="12"/>
        <v>14</v>
      </c>
      <c r="N121" s="2">
        <f t="shared" si="12"/>
        <v>15</v>
      </c>
      <c r="O121" s="2">
        <f t="shared" si="12"/>
        <v>16</v>
      </c>
      <c r="P121" s="2">
        <f t="shared" si="12"/>
        <v>17</v>
      </c>
      <c r="Q121" s="2">
        <f t="shared" si="12"/>
        <v>18</v>
      </c>
      <c r="R121" s="2">
        <f t="shared" si="12"/>
        <v>19</v>
      </c>
      <c r="S121" s="2">
        <f t="shared" si="12"/>
        <v>21</v>
      </c>
      <c r="T121" s="2">
        <f t="shared" si="12"/>
        <v>22</v>
      </c>
      <c r="U121" s="2">
        <f t="shared" si="12"/>
        <v>23</v>
      </c>
      <c r="V121" s="2">
        <f t="shared" si="12"/>
        <v>24</v>
      </c>
      <c r="W121" s="2">
        <f t="shared" si="12"/>
        <v>25</v>
      </c>
      <c r="X121" s="2">
        <f t="shared" si="12"/>
        <v>26</v>
      </c>
      <c r="Y121" s="2">
        <f t="shared" si="12"/>
        <v>27</v>
      </c>
      <c r="Z121" s="2">
        <f t="shared" si="12"/>
        <v>28</v>
      </c>
      <c r="AA121" s="2">
        <f t="shared" si="12"/>
        <v>29</v>
      </c>
      <c r="AB121" s="2">
        <f t="shared" si="12"/>
        <v>30</v>
      </c>
      <c r="AD121" s="3" t="s">
        <v>29</v>
      </c>
      <c r="AF121" s="3" t="s">
        <v>13</v>
      </c>
      <c r="AG121" s="3"/>
      <c r="AH121" s="2" t="s">
        <v>31</v>
      </c>
      <c r="AJ121" s="2" t="s">
        <v>32</v>
      </c>
    </row>
    <row r="122" spans="7:36" x14ac:dyDescent="0.2">
      <c r="G122" s="2" cm="1">
        <f t="array" ref="G122:G141">_xlfn._xlws.FILTER(D10:D32,G10:G32)</f>
        <v>0</v>
      </c>
      <c r="H122" s="2">
        <f>ROW($D$10)+G122</f>
        <v>10</v>
      </c>
      <c r="I122" cm="1">
        <f t="array" ref="I122">SUMPRODUCT(--($I$88:$AD$88=TRUE), --(INDEX($I:$AD, $H122, 0) = INDEX($I:$AD, I$121, 0))) / COUNTIF($I$88:$AD$88,TRUE)</f>
        <v>1</v>
      </c>
      <c r="J122" cm="1">
        <f t="array" ref="J122">SUMPRODUCT(--($I$88:$AD$88=TRUE), --(INDEX($I:$AD, $H122, 0) = INDEX($I:$AD, J$121, 0))) / COUNTIF($I$88:$AD$88,TRUE)</f>
        <v>0.89473684210526316</v>
      </c>
      <c r="K122" cm="1">
        <f t="array" ref="K122">SUMPRODUCT(--($I$88:$AD$88=TRUE), --(INDEX($I:$AD, $H122, 0) = INDEX($I:$AD, K$121, 0))) / COUNTIF($I$88:$AD$88,TRUE)</f>
        <v>1</v>
      </c>
      <c r="L122" cm="1">
        <f t="array" ref="L122">SUMPRODUCT(--($I$88:$AD$88=TRUE), --(INDEX($I:$AD, $H122, 0) = INDEX($I:$AD, L$121, 0))) / COUNTIF($I$88:$AD$88,TRUE)</f>
        <v>1</v>
      </c>
      <c r="M122" cm="1">
        <f t="array" ref="M122">SUMPRODUCT(--($I$88:$AD$88=TRUE), --(INDEX($I:$AD, $H122, 0) = INDEX($I:$AD, M$121, 0))) / COUNTIF($I$88:$AD$88,TRUE)</f>
        <v>1</v>
      </c>
      <c r="N122" cm="1">
        <f t="array" ref="N122">SUMPRODUCT(--($I$88:$AD$88=TRUE), --(INDEX($I:$AD, $H122, 0) = INDEX($I:$AD, N$121, 0))) / COUNTIF($I$88:$AD$88,TRUE)</f>
        <v>0.89473684210526316</v>
      </c>
      <c r="O122" cm="1">
        <f t="array" ref="O122">SUMPRODUCT(--($I$88:$AD$88=TRUE), --(INDEX($I:$AD, $H122, 0) = INDEX($I:$AD, O$121, 0))) / COUNTIF($I$88:$AD$88,TRUE)</f>
        <v>0.84210526315789469</v>
      </c>
      <c r="P122" cm="1">
        <f t="array" ref="P122">SUMPRODUCT(--($I$88:$AD$88=TRUE), --(INDEX($I:$AD, $H122, 0) = INDEX($I:$AD, P$121, 0))) / COUNTIF($I$88:$AD$88,TRUE)</f>
        <v>0.84210526315789469</v>
      </c>
      <c r="Q122" cm="1">
        <f t="array" ref="Q122">SUMPRODUCT(--($I$88:$AD$88=TRUE), --(INDEX($I:$AD, $H122, 0) = INDEX($I:$AD, Q$121, 0))) / COUNTIF($I$88:$AD$88,TRUE)</f>
        <v>0.89473684210526316</v>
      </c>
      <c r="R122" cm="1">
        <f t="array" ref="R122">SUMPRODUCT(--($I$88:$AD$88=TRUE), --(INDEX($I:$AD, $H122, 0) = INDEX($I:$AD, R$121, 0))) / COUNTIF($I$88:$AD$88,TRUE)</f>
        <v>0.89473684210526316</v>
      </c>
      <c r="S122" cm="1">
        <f t="array" ref="S122">SUMPRODUCT(--($I$88:$AD$88=TRUE), --(INDEX($I:$AD, $H122, 0) = INDEX($I:$AD, S$121, 0))) / COUNTIF($I$88:$AD$88,TRUE)</f>
        <v>0.89473684210526316</v>
      </c>
      <c r="T122" cm="1">
        <f t="array" ref="T122">SUMPRODUCT(--($I$88:$AD$88=TRUE), --(INDEX($I:$AD, $H122, 0) = INDEX($I:$AD, T$121, 0))) / COUNTIF($I$88:$AD$88,TRUE)</f>
        <v>0.89473684210526316</v>
      </c>
      <c r="U122" cm="1">
        <f t="array" ref="U122">SUMPRODUCT(--($I$88:$AD$88=TRUE), --(INDEX($I:$AD, $H122, 0) = INDEX($I:$AD, U$121, 0))) / COUNTIF($I$88:$AD$88,TRUE)</f>
        <v>0.89473684210526316</v>
      </c>
      <c r="V122" cm="1">
        <f t="array" ref="V122">SUMPRODUCT(--($I$88:$AD$88=TRUE), --(INDEX($I:$AD, $H122, 0) = INDEX($I:$AD, V$121, 0))) / COUNTIF($I$88:$AD$88,TRUE)</f>
        <v>0.89473684210526316</v>
      </c>
      <c r="W122" cm="1">
        <f t="array" ref="W122">SUMPRODUCT(--($I$88:$AD$88=TRUE), --(INDEX($I:$AD, $H122, 0) = INDEX($I:$AD, W$121, 0))) / COUNTIF($I$88:$AD$88,TRUE)</f>
        <v>0.84210526315789469</v>
      </c>
      <c r="X122" cm="1">
        <f t="array" ref="X122">SUMPRODUCT(--($I$88:$AD$88=TRUE), --(INDEX($I:$AD, $H122, 0) = INDEX($I:$AD, X$121, 0))) / COUNTIF($I$88:$AD$88,TRUE)</f>
        <v>0.84210526315789469</v>
      </c>
      <c r="Y122" cm="1">
        <f t="array" ref="Y122">SUMPRODUCT(--($I$88:$AD$88=TRUE), --(INDEX($I:$AD, $H122, 0) = INDEX($I:$AD, Y$121, 0))) / COUNTIF($I$88:$AD$88,TRUE)</f>
        <v>0.89473684210526316</v>
      </c>
      <c r="Z122" cm="1">
        <f t="array" ref="Z122">SUMPRODUCT(--($I$88:$AD$88=TRUE), --(INDEX($I:$AD, $H122, 0) = INDEX($I:$AD, Z$121, 0))) / COUNTIF($I$88:$AD$88,TRUE)</f>
        <v>0.84210526315789469</v>
      </c>
      <c r="AA122" cm="1">
        <f t="array" ref="AA122">SUMPRODUCT(--($I$88:$AD$88=TRUE), --(INDEX($I:$AD, $H122, 0) = INDEX($I:$AD, AA$121, 0))) / COUNTIF($I$88:$AD$88,TRUE)</f>
        <v>0.89473684210526316</v>
      </c>
      <c r="AB122" cm="1">
        <f t="array" ref="AB122">SUMPRODUCT(--($I$88:$AD$88=TRUE), --(INDEX($I:$AD, $H122, 0) = INDEX($I:$AD, AB$121, 0))) / COUNTIF($I$88:$AD$88,TRUE)</f>
        <v>0.84210526315789469</v>
      </c>
      <c r="AD122">
        <f t="shared" ref="AD122:AD141" si="13">COUNTIF(I122:AB122,"&gt;="&amp;$B$4)</f>
        <v>4</v>
      </c>
      <c r="AF122" s="5">
        <f t="shared" ref="AF122:AF141" si="14">1/AD122</f>
        <v>0.25</v>
      </c>
      <c r="AH122" s="5" cm="1">
        <f t="array" ref="AH122:AH141">_xlfn._xlws.FILTER(D10:D32,G10:G32)</f>
        <v>0</v>
      </c>
      <c r="AJ122" s="5" cm="1">
        <f t="array" ref="AJ122:AJ140">TRANSPOSE(_xlfn._xlws.FILTER(I7:AD7,I88:AD88))</f>
        <v>0</v>
      </c>
    </row>
    <row r="123" spans="7:36" x14ac:dyDescent="0.2">
      <c r="G123" s="2">
        <v>1</v>
      </c>
      <c r="H123" s="2">
        <f t="shared" ref="H123:H141" si="15">ROW($D$10)+G123</f>
        <v>11</v>
      </c>
      <c r="I123" cm="1">
        <f t="array" ref="I123">SUMPRODUCT(--($I$88:$AD$88=TRUE), --(INDEX($I:$AD, $H123, 0) = INDEX($I:$AD, I$121, 0))) / COUNTIF($I$88:$AD$88,TRUE)</f>
        <v>0.89473684210526316</v>
      </c>
      <c r="J123" cm="1">
        <f t="array" ref="J123">SUMPRODUCT(--($I$88:$AD$88=TRUE), --(INDEX($I:$AD, $H123, 0) = INDEX($I:$AD, J$121, 0))) / COUNTIF($I$88:$AD$88,TRUE)</f>
        <v>1</v>
      </c>
      <c r="K123" cm="1">
        <f t="array" ref="K123">SUMPRODUCT(--($I$88:$AD$88=TRUE), --(INDEX($I:$AD, $H123, 0) = INDEX($I:$AD, K$121, 0))) / COUNTIF($I$88:$AD$88,TRUE)</f>
        <v>0.89473684210526316</v>
      </c>
      <c r="L123" cm="1">
        <f t="array" ref="L123">SUMPRODUCT(--($I$88:$AD$88=TRUE), --(INDEX($I:$AD, $H123, 0) = INDEX($I:$AD, L$121, 0))) / COUNTIF($I$88:$AD$88,TRUE)</f>
        <v>0.89473684210526316</v>
      </c>
      <c r="M123" cm="1">
        <f t="array" ref="M123">SUMPRODUCT(--($I$88:$AD$88=TRUE), --(INDEX($I:$AD, $H123, 0) = INDEX($I:$AD, M$121, 0))) / COUNTIF($I$88:$AD$88,TRUE)</f>
        <v>0.89473684210526316</v>
      </c>
      <c r="N123" cm="1">
        <f t="array" ref="N123">SUMPRODUCT(--($I$88:$AD$88=TRUE), --(INDEX($I:$AD, $H123, 0) = INDEX($I:$AD, N$121, 0))) / COUNTIF($I$88:$AD$88,TRUE)</f>
        <v>1</v>
      </c>
      <c r="O123" cm="1">
        <f t="array" ref="O123">SUMPRODUCT(--($I$88:$AD$88=TRUE), --(INDEX($I:$AD, $H123, 0) = INDEX($I:$AD, O$121, 0))) / COUNTIF($I$88:$AD$88,TRUE)</f>
        <v>0.84210526315789469</v>
      </c>
      <c r="P123" cm="1">
        <f t="array" ref="P123">SUMPRODUCT(--($I$88:$AD$88=TRUE), --(INDEX($I:$AD, $H123, 0) = INDEX($I:$AD, P$121, 0))) / COUNTIF($I$88:$AD$88,TRUE)</f>
        <v>0.84210526315789469</v>
      </c>
      <c r="Q123" cm="1">
        <f t="array" ref="Q123">SUMPRODUCT(--($I$88:$AD$88=TRUE), --(INDEX($I:$AD, $H123, 0) = INDEX($I:$AD, Q$121, 0))) / COUNTIF($I$88:$AD$88,TRUE)</f>
        <v>1</v>
      </c>
      <c r="R123" cm="1">
        <f t="array" ref="R123">SUMPRODUCT(--($I$88:$AD$88=TRUE), --(INDEX($I:$AD, $H123, 0) = INDEX($I:$AD, R$121, 0))) / COUNTIF($I$88:$AD$88,TRUE)</f>
        <v>1</v>
      </c>
      <c r="S123" cm="1">
        <f t="array" ref="S123">SUMPRODUCT(--($I$88:$AD$88=TRUE), --(INDEX($I:$AD, $H123, 0) = INDEX($I:$AD, S$121, 0))) / COUNTIF($I$88:$AD$88,TRUE)</f>
        <v>1</v>
      </c>
      <c r="T123" cm="1">
        <f t="array" ref="T123">SUMPRODUCT(--($I$88:$AD$88=TRUE), --(INDEX($I:$AD, $H123, 0) = INDEX($I:$AD, T$121, 0))) / COUNTIF($I$88:$AD$88,TRUE)</f>
        <v>1</v>
      </c>
      <c r="U123" cm="1">
        <f t="array" ref="U123">SUMPRODUCT(--($I$88:$AD$88=TRUE), --(INDEX($I:$AD, $H123, 0) = INDEX($I:$AD, U$121, 0))) / COUNTIF($I$88:$AD$88,TRUE)</f>
        <v>1</v>
      </c>
      <c r="V123" cm="1">
        <f t="array" ref="V123">SUMPRODUCT(--($I$88:$AD$88=TRUE), --(INDEX($I:$AD, $H123, 0) = INDEX($I:$AD, V$121, 0))) / COUNTIF($I$88:$AD$88,TRUE)</f>
        <v>1</v>
      </c>
      <c r="W123" cm="1">
        <f t="array" ref="W123">SUMPRODUCT(--($I$88:$AD$88=TRUE), --(INDEX($I:$AD, $H123, 0) = INDEX($I:$AD, W$121, 0))) / COUNTIF($I$88:$AD$88,TRUE)</f>
        <v>0.84210526315789469</v>
      </c>
      <c r="X123" cm="1">
        <f t="array" ref="X123">SUMPRODUCT(--($I$88:$AD$88=TRUE), --(INDEX($I:$AD, $H123, 0) = INDEX($I:$AD, X$121, 0))) / COUNTIF($I$88:$AD$88,TRUE)</f>
        <v>0.84210526315789469</v>
      </c>
      <c r="Y123" cm="1">
        <f t="array" ref="Y123">SUMPRODUCT(--($I$88:$AD$88=TRUE), --(INDEX($I:$AD, $H123, 0) = INDEX($I:$AD, Y$121, 0))) / COUNTIF($I$88:$AD$88,TRUE)</f>
        <v>1</v>
      </c>
      <c r="Z123" cm="1">
        <f t="array" ref="Z123">SUMPRODUCT(--($I$88:$AD$88=TRUE), --(INDEX($I:$AD, $H123, 0) = INDEX($I:$AD, Z$121, 0))) / COUNTIF($I$88:$AD$88,TRUE)</f>
        <v>0.84210526315789469</v>
      </c>
      <c r="AA123" cm="1">
        <f t="array" ref="AA123">SUMPRODUCT(--($I$88:$AD$88=TRUE), --(INDEX($I:$AD, $H123, 0) = INDEX($I:$AD, AA$121, 0))) / COUNTIF($I$88:$AD$88,TRUE)</f>
        <v>1</v>
      </c>
      <c r="AB123" cm="1">
        <f t="array" ref="AB123">SUMPRODUCT(--($I$88:$AD$88=TRUE), --(INDEX($I:$AD, $H123, 0) = INDEX($I:$AD, AB$121, 0))) / COUNTIF($I$88:$AD$88,TRUE)</f>
        <v>0.84210526315789469</v>
      </c>
      <c r="AD123">
        <f t="shared" si="13"/>
        <v>10</v>
      </c>
      <c r="AF123" s="5">
        <f t="shared" si="14"/>
        <v>0.1</v>
      </c>
      <c r="AH123" s="5">
        <v>1</v>
      </c>
      <c r="AJ123" s="5">
        <v>1</v>
      </c>
    </row>
    <row r="124" spans="7:36" x14ac:dyDescent="0.2">
      <c r="G124" s="2">
        <v>2</v>
      </c>
      <c r="H124" s="2">
        <f t="shared" si="15"/>
        <v>12</v>
      </c>
      <c r="I124" cm="1">
        <f t="array" ref="I124">SUMPRODUCT(--($I$88:$AD$88=TRUE), --(INDEX($I:$AD, $H124, 0) = INDEX($I:$AD, I$121, 0))) / COUNTIF($I$88:$AD$88,TRUE)</f>
        <v>1</v>
      </c>
      <c r="J124" cm="1">
        <f t="array" ref="J124">SUMPRODUCT(--($I$88:$AD$88=TRUE), --(INDEX($I:$AD, $H124, 0) = INDEX($I:$AD, J$121, 0))) / COUNTIF($I$88:$AD$88,TRUE)</f>
        <v>0.89473684210526316</v>
      </c>
      <c r="K124" cm="1">
        <f t="array" ref="K124">SUMPRODUCT(--($I$88:$AD$88=TRUE), --(INDEX($I:$AD, $H124, 0) = INDEX($I:$AD, K$121, 0))) / COUNTIF($I$88:$AD$88,TRUE)</f>
        <v>1</v>
      </c>
      <c r="L124" cm="1">
        <f t="array" ref="L124">SUMPRODUCT(--($I$88:$AD$88=TRUE), --(INDEX($I:$AD, $H124, 0) = INDEX($I:$AD, L$121, 0))) / COUNTIF($I$88:$AD$88,TRUE)</f>
        <v>1</v>
      </c>
      <c r="M124" cm="1">
        <f t="array" ref="M124">SUMPRODUCT(--($I$88:$AD$88=TRUE), --(INDEX($I:$AD, $H124, 0) = INDEX($I:$AD, M$121, 0))) / COUNTIF($I$88:$AD$88,TRUE)</f>
        <v>1</v>
      </c>
      <c r="N124" cm="1">
        <f t="array" ref="N124">SUMPRODUCT(--($I$88:$AD$88=TRUE), --(INDEX($I:$AD, $H124, 0) = INDEX($I:$AD, N$121, 0))) / COUNTIF($I$88:$AD$88,TRUE)</f>
        <v>0.89473684210526316</v>
      </c>
      <c r="O124" cm="1">
        <f t="array" ref="O124">SUMPRODUCT(--($I$88:$AD$88=TRUE), --(INDEX($I:$AD, $H124, 0) = INDEX($I:$AD, O$121, 0))) / COUNTIF($I$88:$AD$88,TRUE)</f>
        <v>0.84210526315789469</v>
      </c>
      <c r="P124" cm="1">
        <f t="array" ref="P124">SUMPRODUCT(--($I$88:$AD$88=TRUE), --(INDEX($I:$AD, $H124, 0) = INDEX($I:$AD, P$121, 0))) / COUNTIF($I$88:$AD$88,TRUE)</f>
        <v>0.84210526315789469</v>
      </c>
      <c r="Q124" cm="1">
        <f t="array" ref="Q124">SUMPRODUCT(--($I$88:$AD$88=TRUE), --(INDEX($I:$AD, $H124, 0) = INDEX($I:$AD, Q$121, 0))) / COUNTIF($I$88:$AD$88,TRUE)</f>
        <v>0.89473684210526316</v>
      </c>
      <c r="R124" cm="1">
        <f t="array" ref="R124">SUMPRODUCT(--($I$88:$AD$88=TRUE), --(INDEX($I:$AD, $H124, 0) = INDEX($I:$AD, R$121, 0))) / COUNTIF($I$88:$AD$88,TRUE)</f>
        <v>0.89473684210526316</v>
      </c>
      <c r="S124" cm="1">
        <f t="array" ref="S124">SUMPRODUCT(--($I$88:$AD$88=TRUE), --(INDEX($I:$AD, $H124, 0) = INDEX($I:$AD, S$121, 0))) / COUNTIF($I$88:$AD$88,TRUE)</f>
        <v>0.89473684210526316</v>
      </c>
      <c r="T124" cm="1">
        <f t="array" ref="T124">SUMPRODUCT(--($I$88:$AD$88=TRUE), --(INDEX($I:$AD, $H124, 0) = INDEX($I:$AD, T$121, 0))) / COUNTIF($I$88:$AD$88,TRUE)</f>
        <v>0.89473684210526316</v>
      </c>
      <c r="U124" cm="1">
        <f t="array" ref="U124">SUMPRODUCT(--($I$88:$AD$88=TRUE), --(INDEX($I:$AD, $H124, 0) = INDEX($I:$AD, U$121, 0))) / COUNTIF($I$88:$AD$88,TRUE)</f>
        <v>0.89473684210526316</v>
      </c>
      <c r="V124" cm="1">
        <f t="array" ref="V124">SUMPRODUCT(--($I$88:$AD$88=TRUE), --(INDEX($I:$AD, $H124, 0) = INDEX($I:$AD, V$121, 0))) / COUNTIF($I$88:$AD$88,TRUE)</f>
        <v>0.89473684210526316</v>
      </c>
      <c r="W124" cm="1">
        <f t="array" ref="W124">SUMPRODUCT(--($I$88:$AD$88=TRUE), --(INDEX($I:$AD, $H124, 0) = INDEX($I:$AD, W$121, 0))) / COUNTIF($I$88:$AD$88,TRUE)</f>
        <v>0.84210526315789469</v>
      </c>
      <c r="X124" cm="1">
        <f t="array" ref="X124">SUMPRODUCT(--($I$88:$AD$88=TRUE), --(INDEX($I:$AD, $H124, 0) = INDEX($I:$AD, X$121, 0))) / COUNTIF($I$88:$AD$88,TRUE)</f>
        <v>0.84210526315789469</v>
      </c>
      <c r="Y124" cm="1">
        <f t="array" ref="Y124">SUMPRODUCT(--($I$88:$AD$88=TRUE), --(INDEX($I:$AD, $H124, 0) = INDEX($I:$AD, Y$121, 0))) / COUNTIF($I$88:$AD$88,TRUE)</f>
        <v>0.89473684210526316</v>
      </c>
      <c r="Z124" cm="1">
        <f t="array" ref="Z124">SUMPRODUCT(--($I$88:$AD$88=TRUE), --(INDEX($I:$AD, $H124, 0) = INDEX($I:$AD, Z$121, 0))) / COUNTIF($I$88:$AD$88,TRUE)</f>
        <v>0.84210526315789469</v>
      </c>
      <c r="AA124" cm="1">
        <f t="array" ref="AA124">SUMPRODUCT(--($I$88:$AD$88=TRUE), --(INDEX($I:$AD, $H124, 0) = INDEX($I:$AD, AA$121, 0))) / COUNTIF($I$88:$AD$88,TRUE)</f>
        <v>0.89473684210526316</v>
      </c>
      <c r="AB124" cm="1">
        <f t="array" ref="AB124">SUMPRODUCT(--($I$88:$AD$88=TRUE), --(INDEX($I:$AD, $H124, 0) = INDEX($I:$AD, AB$121, 0))) / COUNTIF($I$88:$AD$88,TRUE)</f>
        <v>0.84210526315789469</v>
      </c>
      <c r="AD124">
        <f t="shared" si="13"/>
        <v>4</v>
      </c>
      <c r="AF124" s="5">
        <f t="shared" si="14"/>
        <v>0.25</v>
      </c>
      <c r="AH124" s="5">
        <v>2</v>
      </c>
      <c r="AJ124" s="5">
        <v>2</v>
      </c>
    </row>
    <row r="125" spans="7:36" x14ac:dyDescent="0.2">
      <c r="G125" s="2">
        <v>3</v>
      </c>
      <c r="H125" s="2">
        <f t="shared" si="15"/>
        <v>13</v>
      </c>
      <c r="I125" cm="1">
        <f t="array" ref="I125">SUMPRODUCT(--($I$88:$AD$88=TRUE), --(INDEX($I:$AD, $H125, 0) = INDEX($I:$AD, I$121, 0))) / COUNTIF($I$88:$AD$88,TRUE)</f>
        <v>1</v>
      </c>
      <c r="J125" cm="1">
        <f t="array" ref="J125">SUMPRODUCT(--($I$88:$AD$88=TRUE), --(INDEX($I:$AD, $H125, 0) = INDEX($I:$AD, J$121, 0))) / COUNTIF($I$88:$AD$88,TRUE)</f>
        <v>0.89473684210526316</v>
      </c>
      <c r="K125" cm="1">
        <f t="array" ref="K125">SUMPRODUCT(--($I$88:$AD$88=TRUE), --(INDEX($I:$AD, $H125, 0) = INDEX($I:$AD, K$121, 0))) / COUNTIF($I$88:$AD$88,TRUE)</f>
        <v>1</v>
      </c>
      <c r="L125" cm="1">
        <f t="array" ref="L125">SUMPRODUCT(--($I$88:$AD$88=TRUE), --(INDEX($I:$AD, $H125, 0) = INDEX($I:$AD, L$121, 0))) / COUNTIF($I$88:$AD$88,TRUE)</f>
        <v>1</v>
      </c>
      <c r="M125" cm="1">
        <f t="array" ref="M125">SUMPRODUCT(--($I$88:$AD$88=TRUE), --(INDEX($I:$AD, $H125, 0) = INDEX($I:$AD, M$121, 0))) / COUNTIF($I$88:$AD$88,TRUE)</f>
        <v>1</v>
      </c>
      <c r="N125" cm="1">
        <f t="array" ref="N125">SUMPRODUCT(--($I$88:$AD$88=TRUE), --(INDEX($I:$AD, $H125, 0) = INDEX($I:$AD, N$121, 0))) / COUNTIF($I$88:$AD$88,TRUE)</f>
        <v>0.89473684210526316</v>
      </c>
      <c r="O125" cm="1">
        <f t="array" ref="O125">SUMPRODUCT(--($I$88:$AD$88=TRUE), --(INDEX($I:$AD, $H125, 0) = INDEX($I:$AD, O$121, 0))) / COUNTIF($I$88:$AD$88,TRUE)</f>
        <v>0.84210526315789469</v>
      </c>
      <c r="P125" cm="1">
        <f t="array" ref="P125">SUMPRODUCT(--($I$88:$AD$88=TRUE), --(INDEX($I:$AD, $H125, 0) = INDEX($I:$AD, P$121, 0))) / COUNTIF($I$88:$AD$88,TRUE)</f>
        <v>0.84210526315789469</v>
      </c>
      <c r="Q125" cm="1">
        <f t="array" ref="Q125">SUMPRODUCT(--($I$88:$AD$88=TRUE), --(INDEX($I:$AD, $H125, 0) = INDEX($I:$AD, Q$121, 0))) / COUNTIF($I$88:$AD$88,TRUE)</f>
        <v>0.89473684210526316</v>
      </c>
      <c r="R125" cm="1">
        <f t="array" ref="R125">SUMPRODUCT(--($I$88:$AD$88=TRUE), --(INDEX($I:$AD, $H125, 0) = INDEX($I:$AD, R$121, 0))) / COUNTIF($I$88:$AD$88,TRUE)</f>
        <v>0.89473684210526316</v>
      </c>
      <c r="S125" cm="1">
        <f t="array" ref="S125">SUMPRODUCT(--($I$88:$AD$88=TRUE), --(INDEX($I:$AD, $H125, 0) = INDEX($I:$AD, S$121, 0))) / COUNTIF($I$88:$AD$88,TRUE)</f>
        <v>0.89473684210526316</v>
      </c>
      <c r="T125" cm="1">
        <f t="array" ref="T125">SUMPRODUCT(--($I$88:$AD$88=TRUE), --(INDEX($I:$AD, $H125, 0) = INDEX($I:$AD, T$121, 0))) / COUNTIF($I$88:$AD$88,TRUE)</f>
        <v>0.89473684210526316</v>
      </c>
      <c r="U125" cm="1">
        <f t="array" ref="U125">SUMPRODUCT(--($I$88:$AD$88=TRUE), --(INDEX($I:$AD, $H125, 0) = INDEX($I:$AD, U$121, 0))) / COUNTIF($I$88:$AD$88,TRUE)</f>
        <v>0.89473684210526316</v>
      </c>
      <c r="V125" cm="1">
        <f t="array" ref="V125">SUMPRODUCT(--($I$88:$AD$88=TRUE), --(INDEX($I:$AD, $H125, 0) = INDEX($I:$AD, V$121, 0))) / COUNTIF($I$88:$AD$88,TRUE)</f>
        <v>0.89473684210526316</v>
      </c>
      <c r="W125" cm="1">
        <f t="array" ref="W125">SUMPRODUCT(--($I$88:$AD$88=TRUE), --(INDEX($I:$AD, $H125, 0) = INDEX($I:$AD, W$121, 0))) / COUNTIF($I$88:$AD$88,TRUE)</f>
        <v>0.84210526315789469</v>
      </c>
      <c r="X125" cm="1">
        <f t="array" ref="X125">SUMPRODUCT(--($I$88:$AD$88=TRUE), --(INDEX($I:$AD, $H125, 0) = INDEX($I:$AD, X$121, 0))) / COUNTIF($I$88:$AD$88,TRUE)</f>
        <v>0.84210526315789469</v>
      </c>
      <c r="Y125" cm="1">
        <f t="array" ref="Y125">SUMPRODUCT(--($I$88:$AD$88=TRUE), --(INDEX($I:$AD, $H125, 0) = INDEX($I:$AD, Y$121, 0))) / COUNTIF($I$88:$AD$88,TRUE)</f>
        <v>0.89473684210526316</v>
      </c>
      <c r="Z125" cm="1">
        <f t="array" ref="Z125">SUMPRODUCT(--($I$88:$AD$88=TRUE), --(INDEX($I:$AD, $H125, 0) = INDEX($I:$AD, Z$121, 0))) / COUNTIF($I$88:$AD$88,TRUE)</f>
        <v>0.84210526315789469</v>
      </c>
      <c r="AA125" cm="1">
        <f t="array" ref="AA125">SUMPRODUCT(--($I$88:$AD$88=TRUE), --(INDEX($I:$AD, $H125, 0) = INDEX($I:$AD, AA$121, 0))) / COUNTIF($I$88:$AD$88,TRUE)</f>
        <v>0.89473684210526316</v>
      </c>
      <c r="AB125" cm="1">
        <f t="array" ref="AB125">SUMPRODUCT(--($I$88:$AD$88=TRUE), --(INDEX($I:$AD, $H125, 0) = INDEX($I:$AD, AB$121, 0))) / COUNTIF($I$88:$AD$88,TRUE)</f>
        <v>0.84210526315789469</v>
      </c>
      <c r="AD125">
        <f t="shared" si="13"/>
        <v>4</v>
      </c>
      <c r="AF125" s="5">
        <f t="shared" si="14"/>
        <v>0.25</v>
      </c>
      <c r="AH125" s="5">
        <v>3</v>
      </c>
      <c r="AJ125" s="5">
        <v>3</v>
      </c>
    </row>
    <row r="126" spans="7:36" x14ac:dyDescent="0.2">
      <c r="G126" s="2">
        <v>4</v>
      </c>
      <c r="H126" s="2">
        <f t="shared" si="15"/>
        <v>14</v>
      </c>
      <c r="I126" cm="1">
        <f t="array" ref="I126">SUMPRODUCT(--($I$88:$AD$88=TRUE), --(INDEX($I:$AD, $H126, 0) = INDEX($I:$AD, I$121, 0))) / COUNTIF($I$88:$AD$88,TRUE)</f>
        <v>1</v>
      </c>
      <c r="J126" cm="1">
        <f t="array" ref="J126">SUMPRODUCT(--($I$88:$AD$88=TRUE), --(INDEX($I:$AD, $H126, 0) = INDEX($I:$AD, J$121, 0))) / COUNTIF($I$88:$AD$88,TRUE)</f>
        <v>0.89473684210526316</v>
      </c>
      <c r="K126" cm="1">
        <f t="array" ref="K126">SUMPRODUCT(--($I$88:$AD$88=TRUE), --(INDEX($I:$AD, $H126, 0) = INDEX($I:$AD, K$121, 0))) / COUNTIF($I$88:$AD$88,TRUE)</f>
        <v>1</v>
      </c>
      <c r="L126" cm="1">
        <f t="array" ref="L126">SUMPRODUCT(--($I$88:$AD$88=TRUE), --(INDEX($I:$AD, $H126, 0) = INDEX($I:$AD, L$121, 0))) / COUNTIF($I$88:$AD$88,TRUE)</f>
        <v>1</v>
      </c>
      <c r="M126" cm="1">
        <f t="array" ref="M126">SUMPRODUCT(--($I$88:$AD$88=TRUE), --(INDEX($I:$AD, $H126, 0) = INDEX($I:$AD, M$121, 0))) / COUNTIF($I$88:$AD$88,TRUE)</f>
        <v>1</v>
      </c>
      <c r="N126" cm="1">
        <f t="array" ref="N126">SUMPRODUCT(--($I$88:$AD$88=TRUE), --(INDEX($I:$AD, $H126, 0) = INDEX($I:$AD, N$121, 0))) / COUNTIF($I$88:$AD$88,TRUE)</f>
        <v>0.89473684210526316</v>
      </c>
      <c r="O126" cm="1">
        <f t="array" ref="O126">SUMPRODUCT(--($I$88:$AD$88=TRUE), --(INDEX($I:$AD, $H126, 0) = INDEX($I:$AD, O$121, 0))) / COUNTIF($I$88:$AD$88,TRUE)</f>
        <v>0.84210526315789469</v>
      </c>
      <c r="P126" cm="1">
        <f t="array" ref="P126">SUMPRODUCT(--($I$88:$AD$88=TRUE), --(INDEX($I:$AD, $H126, 0) = INDEX($I:$AD, P$121, 0))) / COUNTIF($I$88:$AD$88,TRUE)</f>
        <v>0.84210526315789469</v>
      </c>
      <c r="Q126" cm="1">
        <f t="array" ref="Q126">SUMPRODUCT(--($I$88:$AD$88=TRUE), --(INDEX($I:$AD, $H126, 0) = INDEX($I:$AD, Q$121, 0))) / COUNTIF($I$88:$AD$88,TRUE)</f>
        <v>0.89473684210526316</v>
      </c>
      <c r="R126" cm="1">
        <f t="array" ref="R126">SUMPRODUCT(--($I$88:$AD$88=TRUE), --(INDEX($I:$AD, $H126, 0) = INDEX($I:$AD, R$121, 0))) / COUNTIF($I$88:$AD$88,TRUE)</f>
        <v>0.89473684210526316</v>
      </c>
      <c r="S126" cm="1">
        <f t="array" ref="S126">SUMPRODUCT(--($I$88:$AD$88=TRUE), --(INDEX($I:$AD, $H126, 0) = INDEX($I:$AD, S$121, 0))) / COUNTIF($I$88:$AD$88,TRUE)</f>
        <v>0.89473684210526316</v>
      </c>
      <c r="T126" cm="1">
        <f t="array" ref="T126">SUMPRODUCT(--($I$88:$AD$88=TRUE), --(INDEX($I:$AD, $H126, 0) = INDEX($I:$AD, T$121, 0))) / COUNTIF($I$88:$AD$88,TRUE)</f>
        <v>0.89473684210526316</v>
      </c>
      <c r="U126" cm="1">
        <f t="array" ref="U126">SUMPRODUCT(--($I$88:$AD$88=TRUE), --(INDEX($I:$AD, $H126, 0) = INDEX($I:$AD, U$121, 0))) / COUNTIF($I$88:$AD$88,TRUE)</f>
        <v>0.89473684210526316</v>
      </c>
      <c r="V126" cm="1">
        <f t="array" ref="V126">SUMPRODUCT(--($I$88:$AD$88=TRUE), --(INDEX($I:$AD, $H126, 0) = INDEX($I:$AD, V$121, 0))) / COUNTIF($I$88:$AD$88,TRUE)</f>
        <v>0.89473684210526316</v>
      </c>
      <c r="W126" cm="1">
        <f t="array" ref="W126">SUMPRODUCT(--($I$88:$AD$88=TRUE), --(INDEX($I:$AD, $H126, 0) = INDEX($I:$AD, W$121, 0))) / COUNTIF($I$88:$AD$88,TRUE)</f>
        <v>0.84210526315789469</v>
      </c>
      <c r="X126" cm="1">
        <f t="array" ref="X126">SUMPRODUCT(--($I$88:$AD$88=TRUE), --(INDEX($I:$AD, $H126, 0) = INDEX($I:$AD, X$121, 0))) / COUNTIF($I$88:$AD$88,TRUE)</f>
        <v>0.84210526315789469</v>
      </c>
      <c r="Y126" cm="1">
        <f t="array" ref="Y126">SUMPRODUCT(--($I$88:$AD$88=TRUE), --(INDEX($I:$AD, $H126, 0) = INDEX($I:$AD, Y$121, 0))) / COUNTIF($I$88:$AD$88,TRUE)</f>
        <v>0.89473684210526316</v>
      </c>
      <c r="Z126" cm="1">
        <f t="array" ref="Z126">SUMPRODUCT(--($I$88:$AD$88=TRUE), --(INDEX($I:$AD, $H126, 0) = INDEX($I:$AD, Z$121, 0))) / COUNTIF($I$88:$AD$88,TRUE)</f>
        <v>0.84210526315789469</v>
      </c>
      <c r="AA126" cm="1">
        <f t="array" ref="AA126">SUMPRODUCT(--($I$88:$AD$88=TRUE), --(INDEX($I:$AD, $H126, 0) = INDEX($I:$AD, AA$121, 0))) / COUNTIF($I$88:$AD$88,TRUE)</f>
        <v>0.89473684210526316</v>
      </c>
      <c r="AB126" cm="1">
        <f t="array" ref="AB126">SUMPRODUCT(--($I$88:$AD$88=TRUE), --(INDEX($I:$AD, $H126, 0) = INDEX($I:$AD, AB$121, 0))) / COUNTIF($I$88:$AD$88,TRUE)</f>
        <v>0.84210526315789469</v>
      </c>
      <c r="AD126">
        <f t="shared" si="13"/>
        <v>4</v>
      </c>
      <c r="AF126" s="5">
        <f t="shared" si="14"/>
        <v>0.25</v>
      </c>
      <c r="AH126" s="5">
        <v>4</v>
      </c>
      <c r="AJ126" s="5">
        <v>4</v>
      </c>
    </row>
    <row r="127" spans="7:36" x14ac:dyDescent="0.2">
      <c r="G127" s="2">
        <v>5</v>
      </c>
      <c r="H127" s="2">
        <f t="shared" si="15"/>
        <v>15</v>
      </c>
      <c r="I127" cm="1">
        <f t="array" ref="I127">SUMPRODUCT(--($I$88:$AD$88=TRUE), --(INDEX($I:$AD, $H127, 0) = INDEX($I:$AD, I$121, 0))) / COUNTIF($I$88:$AD$88,TRUE)</f>
        <v>0.89473684210526316</v>
      </c>
      <c r="J127" cm="1">
        <f t="array" ref="J127">SUMPRODUCT(--($I$88:$AD$88=TRUE), --(INDEX($I:$AD, $H127, 0) = INDEX($I:$AD, J$121, 0))) / COUNTIF($I$88:$AD$88,TRUE)</f>
        <v>1</v>
      </c>
      <c r="K127" cm="1">
        <f t="array" ref="K127">SUMPRODUCT(--($I$88:$AD$88=TRUE), --(INDEX($I:$AD, $H127, 0) = INDEX($I:$AD, K$121, 0))) / COUNTIF($I$88:$AD$88,TRUE)</f>
        <v>0.89473684210526316</v>
      </c>
      <c r="L127" cm="1">
        <f t="array" ref="L127">SUMPRODUCT(--($I$88:$AD$88=TRUE), --(INDEX($I:$AD, $H127, 0) = INDEX($I:$AD, L$121, 0))) / COUNTIF($I$88:$AD$88,TRUE)</f>
        <v>0.89473684210526316</v>
      </c>
      <c r="M127" cm="1">
        <f t="array" ref="M127">SUMPRODUCT(--($I$88:$AD$88=TRUE), --(INDEX($I:$AD, $H127, 0) = INDEX($I:$AD, M$121, 0))) / COUNTIF($I$88:$AD$88,TRUE)</f>
        <v>0.89473684210526316</v>
      </c>
      <c r="N127" cm="1">
        <f t="array" ref="N127">SUMPRODUCT(--($I$88:$AD$88=TRUE), --(INDEX($I:$AD, $H127, 0) = INDEX($I:$AD, N$121, 0))) / COUNTIF($I$88:$AD$88,TRUE)</f>
        <v>1</v>
      </c>
      <c r="O127" cm="1">
        <f t="array" ref="O127">SUMPRODUCT(--($I$88:$AD$88=TRUE), --(INDEX($I:$AD, $H127, 0) = INDEX($I:$AD, O$121, 0))) / COUNTIF($I$88:$AD$88,TRUE)</f>
        <v>0.84210526315789469</v>
      </c>
      <c r="P127" cm="1">
        <f t="array" ref="P127">SUMPRODUCT(--($I$88:$AD$88=TRUE), --(INDEX($I:$AD, $H127, 0) = INDEX($I:$AD, P$121, 0))) / COUNTIF($I$88:$AD$88,TRUE)</f>
        <v>0.84210526315789469</v>
      </c>
      <c r="Q127" cm="1">
        <f t="array" ref="Q127">SUMPRODUCT(--($I$88:$AD$88=TRUE), --(INDEX($I:$AD, $H127, 0) = INDEX($I:$AD, Q$121, 0))) / COUNTIF($I$88:$AD$88,TRUE)</f>
        <v>1</v>
      </c>
      <c r="R127" cm="1">
        <f t="array" ref="R127">SUMPRODUCT(--($I$88:$AD$88=TRUE), --(INDEX($I:$AD, $H127, 0) = INDEX($I:$AD, R$121, 0))) / COUNTIF($I$88:$AD$88,TRUE)</f>
        <v>1</v>
      </c>
      <c r="S127" cm="1">
        <f t="array" ref="S127">SUMPRODUCT(--($I$88:$AD$88=TRUE), --(INDEX($I:$AD, $H127, 0) = INDEX($I:$AD, S$121, 0))) / COUNTIF($I$88:$AD$88,TRUE)</f>
        <v>1</v>
      </c>
      <c r="T127" cm="1">
        <f t="array" ref="T127">SUMPRODUCT(--($I$88:$AD$88=TRUE), --(INDEX($I:$AD, $H127, 0) = INDEX($I:$AD, T$121, 0))) / COUNTIF($I$88:$AD$88,TRUE)</f>
        <v>1</v>
      </c>
      <c r="U127" cm="1">
        <f t="array" ref="U127">SUMPRODUCT(--($I$88:$AD$88=TRUE), --(INDEX($I:$AD, $H127, 0) = INDEX($I:$AD, U$121, 0))) / COUNTIF($I$88:$AD$88,TRUE)</f>
        <v>1</v>
      </c>
      <c r="V127" cm="1">
        <f t="array" ref="V127">SUMPRODUCT(--($I$88:$AD$88=TRUE), --(INDEX($I:$AD, $H127, 0) = INDEX($I:$AD, V$121, 0))) / COUNTIF($I$88:$AD$88,TRUE)</f>
        <v>1</v>
      </c>
      <c r="W127" cm="1">
        <f t="array" ref="W127">SUMPRODUCT(--($I$88:$AD$88=TRUE), --(INDEX($I:$AD, $H127, 0) = INDEX($I:$AD, W$121, 0))) / COUNTIF($I$88:$AD$88,TRUE)</f>
        <v>0.84210526315789469</v>
      </c>
      <c r="X127" cm="1">
        <f t="array" ref="X127">SUMPRODUCT(--($I$88:$AD$88=TRUE), --(INDEX($I:$AD, $H127, 0) = INDEX($I:$AD, X$121, 0))) / COUNTIF($I$88:$AD$88,TRUE)</f>
        <v>0.84210526315789469</v>
      </c>
      <c r="Y127" cm="1">
        <f t="array" ref="Y127">SUMPRODUCT(--($I$88:$AD$88=TRUE), --(INDEX($I:$AD, $H127, 0) = INDEX($I:$AD, Y$121, 0))) / COUNTIF($I$88:$AD$88,TRUE)</f>
        <v>1</v>
      </c>
      <c r="Z127" cm="1">
        <f t="array" ref="Z127">SUMPRODUCT(--($I$88:$AD$88=TRUE), --(INDEX($I:$AD, $H127, 0) = INDEX($I:$AD, Z$121, 0))) / COUNTIF($I$88:$AD$88,TRUE)</f>
        <v>0.84210526315789469</v>
      </c>
      <c r="AA127" cm="1">
        <f t="array" ref="AA127">SUMPRODUCT(--($I$88:$AD$88=TRUE), --(INDEX($I:$AD, $H127, 0) = INDEX($I:$AD, AA$121, 0))) / COUNTIF($I$88:$AD$88,TRUE)</f>
        <v>1</v>
      </c>
      <c r="AB127" cm="1">
        <f t="array" ref="AB127">SUMPRODUCT(--($I$88:$AD$88=TRUE), --(INDEX($I:$AD, $H127, 0) = INDEX($I:$AD, AB$121, 0))) / COUNTIF($I$88:$AD$88,TRUE)</f>
        <v>0.84210526315789469</v>
      </c>
      <c r="AD127">
        <f t="shared" si="13"/>
        <v>10</v>
      </c>
      <c r="AF127" s="5">
        <f t="shared" si="14"/>
        <v>0.1</v>
      </c>
      <c r="AH127" s="5">
        <v>5</v>
      </c>
      <c r="AJ127" s="5">
        <v>5</v>
      </c>
    </row>
    <row r="128" spans="7:36" x14ac:dyDescent="0.2">
      <c r="G128" s="2">
        <v>6</v>
      </c>
      <c r="H128" s="2">
        <f t="shared" si="15"/>
        <v>16</v>
      </c>
      <c r="I128" cm="1">
        <f t="array" ref="I128">SUMPRODUCT(--($I$88:$AD$88=TRUE), --(INDEX($I:$AD, $H128, 0) = INDEX($I:$AD, I$121, 0))) / COUNTIF($I$88:$AD$88,TRUE)</f>
        <v>0.84210526315789469</v>
      </c>
      <c r="J128" cm="1">
        <f t="array" ref="J128">SUMPRODUCT(--($I$88:$AD$88=TRUE), --(INDEX($I:$AD, $H128, 0) = INDEX($I:$AD, J$121, 0))) / COUNTIF($I$88:$AD$88,TRUE)</f>
        <v>0.84210526315789469</v>
      </c>
      <c r="K128" cm="1">
        <f t="array" ref="K128">SUMPRODUCT(--($I$88:$AD$88=TRUE), --(INDEX($I:$AD, $H128, 0) = INDEX($I:$AD, K$121, 0))) / COUNTIF($I$88:$AD$88,TRUE)</f>
        <v>0.84210526315789469</v>
      </c>
      <c r="L128" cm="1">
        <f t="array" ref="L128">SUMPRODUCT(--($I$88:$AD$88=TRUE), --(INDEX($I:$AD, $H128, 0) = INDEX($I:$AD, L$121, 0))) / COUNTIF($I$88:$AD$88,TRUE)</f>
        <v>0.84210526315789469</v>
      </c>
      <c r="M128" cm="1">
        <f t="array" ref="M128">SUMPRODUCT(--($I$88:$AD$88=TRUE), --(INDEX($I:$AD, $H128, 0) = INDEX($I:$AD, M$121, 0))) / COUNTIF($I$88:$AD$88,TRUE)</f>
        <v>0.84210526315789469</v>
      </c>
      <c r="N128" cm="1">
        <f t="array" ref="N128">SUMPRODUCT(--($I$88:$AD$88=TRUE), --(INDEX($I:$AD, $H128, 0) = INDEX($I:$AD, N$121, 0))) / COUNTIF($I$88:$AD$88,TRUE)</f>
        <v>0.84210526315789469</v>
      </c>
      <c r="O128" cm="1">
        <f t="array" ref="O128">SUMPRODUCT(--($I$88:$AD$88=TRUE), --(INDEX($I:$AD, $H128, 0) = INDEX($I:$AD, O$121, 0))) / COUNTIF($I$88:$AD$88,TRUE)</f>
        <v>1</v>
      </c>
      <c r="P128" cm="1">
        <f t="array" ref="P128">SUMPRODUCT(--($I$88:$AD$88=TRUE), --(INDEX($I:$AD, $H128, 0) = INDEX($I:$AD, P$121, 0))) / COUNTIF($I$88:$AD$88,TRUE)</f>
        <v>1</v>
      </c>
      <c r="Q128" cm="1">
        <f t="array" ref="Q128">SUMPRODUCT(--($I$88:$AD$88=TRUE), --(INDEX($I:$AD, $H128, 0) = INDEX($I:$AD, Q$121, 0))) / COUNTIF($I$88:$AD$88,TRUE)</f>
        <v>0.84210526315789469</v>
      </c>
      <c r="R128" cm="1">
        <f t="array" ref="R128">SUMPRODUCT(--($I$88:$AD$88=TRUE), --(INDEX($I:$AD, $H128, 0) = INDEX($I:$AD, R$121, 0))) / COUNTIF($I$88:$AD$88,TRUE)</f>
        <v>0.84210526315789469</v>
      </c>
      <c r="S128" cm="1">
        <f t="array" ref="S128">SUMPRODUCT(--($I$88:$AD$88=TRUE), --(INDEX($I:$AD, $H128, 0) = INDEX($I:$AD, S$121, 0))) / COUNTIF($I$88:$AD$88,TRUE)</f>
        <v>0.84210526315789469</v>
      </c>
      <c r="T128" cm="1">
        <f t="array" ref="T128">SUMPRODUCT(--($I$88:$AD$88=TRUE), --(INDEX($I:$AD, $H128, 0) = INDEX($I:$AD, T$121, 0))) / COUNTIF($I$88:$AD$88,TRUE)</f>
        <v>0.84210526315789469</v>
      </c>
      <c r="U128" cm="1">
        <f t="array" ref="U128">SUMPRODUCT(--($I$88:$AD$88=TRUE), --(INDEX($I:$AD, $H128, 0) = INDEX($I:$AD, U$121, 0))) / COUNTIF($I$88:$AD$88,TRUE)</f>
        <v>0.84210526315789469</v>
      </c>
      <c r="V128" cm="1">
        <f t="array" ref="V128">SUMPRODUCT(--($I$88:$AD$88=TRUE), --(INDEX($I:$AD, $H128, 0) = INDEX($I:$AD, V$121, 0))) / COUNTIF($I$88:$AD$88,TRUE)</f>
        <v>0.84210526315789469</v>
      </c>
      <c r="W128" cm="1">
        <f t="array" ref="W128">SUMPRODUCT(--($I$88:$AD$88=TRUE), --(INDEX($I:$AD, $H128, 0) = INDEX($I:$AD, W$121, 0))) / COUNTIF($I$88:$AD$88,TRUE)</f>
        <v>1</v>
      </c>
      <c r="X128" cm="1">
        <f t="array" ref="X128">SUMPRODUCT(--($I$88:$AD$88=TRUE), --(INDEX($I:$AD, $H128, 0) = INDEX($I:$AD, X$121, 0))) / COUNTIF($I$88:$AD$88,TRUE)</f>
        <v>1</v>
      </c>
      <c r="Y128" cm="1">
        <f t="array" ref="Y128">SUMPRODUCT(--($I$88:$AD$88=TRUE), --(INDEX($I:$AD, $H128, 0) = INDEX($I:$AD, Y$121, 0))) / COUNTIF($I$88:$AD$88,TRUE)</f>
        <v>0.84210526315789469</v>
      </c>
      <c r="Z128" cm="1">
        <f t="array" ref="Z128">SUMPRODUCT(--($I$88:$AD$88=TRUE), --(INDEX($I:$AD, $H128, 0) = INDEX($I:$AD, Z$121, 0))) / COUNTIF($I$88:$AD$88,TRUE)</f>
        <v>1</v>
      </c>
      <c r="AA128" cm="1">
        <f t="array" ref="AA128">SUMPRODUCT(--($I$88:$AD$88=TRUE), --(INDEX($I:$AD, $H128, 0) = INDEX($I:$AD, AA$121, 0))) / COUNTIF($I$88:$AD$88,TRUE)</f>
        <v>0.84210526315789469</v>
      </c>
      <c r="AB128" cm="1">
        <f t="array" ref="AB128">SUMPRODUCT(--($I$88:$AD$88=TRUE), --(INDEX($I:$AD, $H128, 0) = INDEX($I:$AD, AB$121, 0))) / COUNTIF($I$88:$AD$88,TRUE)</f>
        <v>0.94736842105263153</v>
      </c>
      <c r="AD128">
        <f t="shared" si="13"/>
        <v>5</v>
      </c>
      <c r="AF128" s="5">
        <f t="shared" si="14"/>
        <v>0.2</v>
      </c>
      <c r="AH128" s="5">
        <v>6</v>
      </c>
      <c r="AJ128" s="5">
        <v>6</v>
      </c>
    </row>
    <row r="129" spans="7:36" x14ac:dyDescent="0.2">
      <c r="G129" s="2">
        <v>7</v>
      </c>
      <c r="H129" s="2">
        <f t="shared" si="15"/>
        <v>17</v>
      </c>
      <c r="I129" cm="1">
        <f t="array" ref="I129">SUMPRODUCT(--($I$88:$AD$88=TRUE), --(INDEX($I:$AD, $H129, 0) = INDEX($I:$AD, I$121, 0))) / COUNTIF($I$88:$AD$88,TRUE)</f>
        <v>0.84210526315789469</v>
      </c>
      <c r="J129" cm="1">
        <f t="array" ref="J129">SUMPRODUCT(--($I$88:$AD$88=TRUE), --(INDEX($I:$AD, $H129, 0) = INDEX($I:$AD, J$121, 0))) / COUNTIF($I$88:$AD$88,TRUE)</f>
        <v>0.84210526315789469</v>
      </c>
      <c r="K129" cm="1">
        <f t="array" ref="K129">SUMPRODUCT(--($I$88:$AD$88=TRUE), --(INDEX($I:$AD, $H129, 0) = INDEX($I:$AD, K$121, 0))) / COUNTIF($I$88:$AD$88,TRUE)</f>
        <v>0.84210526315789469</v>
      </c>
      <c r="L129" cm="1">
        <f t="array" ref="L129">SUMPRODUCT(--($I$88:$AD$88=TRUE), --(INDEX($I:$AD, $H129, 0) = INDEX($I:$AD, L$121, 0))) / COUNTIF($I$88:$AD$88,TRUE)</f>
        <v>0.84210526315789469</v>
      </c>
      <c r="M129" cm="1">
        <f t="array" ref="M129">SUMPRODUCT(--($I$88:$AD$88=TRUE), --(INDEX($I:$AD, $H129, 0) = INDEX($I:$AD, M$121, 0))) / COUNTIF($I$88:$AD$88,TRUE)</f>
        <v>0.84210526315789469</v>
      </c>
      <c r="N129" cm="1">
        <f t="array" ref="N129">SUMPRODUCT(--($I$88:$AD$88=TRUE), --(INDEX($I:$AD, $H129, 0) = INDEX($I:$AD, N$121, 0))) / COUNTIF($I$88:$AD$88,TRUE)</f>
        <v>0.84210526315789469</v>
      </c>
      <c r="O129" cm="1">
        <f t="array" ref="O129">SUMPRODUCT(--($I$88:$AD$88=TRUE), --(INDEX($I:$AD, $H129, 0) = INDEX($I:$AD, O$121, 0))) / COUNTIF($I$88:$AD$88,TRUE)</f>
        <v>1</v>
      </c>
      <c r="P129" cm="1">
        <f t="array" ref="P129">SUMPRODUCT(--($I$88:$AD$88=TRUE), --(INDEX($I:$AD, $H129, 0) = INDEX($I:$AD, P$121, 0))) / COUNTIF($I$88:$AD$88,TRUE)</f>
        <v>1</v>
      </c>
      <c r="Q129" cm="1">
        <f t="array" ref="Q129">SUMPRODUCT(--($I$88:$AD$88=TRUE), --(INDEX($I:$AD, $H129, 0) = INDEX($I:$AD, Q$121, 0))) / COUNTIF($I$88:$AD$88,TRUE)</f>
        <v>0.84210526315789469</v>
      </c>
      <c r="R129" cm="1">
        <f t="array" ref="R129">SUMPRODUCT(--($I$88:$AD$88=TRUE), --(INDEX($I:$AD, $H129, 0) = INDEX($I:$AD, R$121, 0))) / COUNTIF($I$88:$AD$88,TRUE)</f>
        <v>0.84210526315789469</v>
      </c>
      <c r="S129" cm="1">
        <f t="array" ref="S129">SUMPRODUCT(--($I$88:$AD$88=TRUE), --(INDEX($I:$AD, $H129, 0) = INDEX($I:$AD, S$121, 0))) / COUNTIF($I$88:$AD$88,TRUE)</f>
        <v>0.84210526315789469</v>
      </c>
      <c r="T129" cm="1">
        <f t="array" ref="T129">SUMPRODUCT(--($I$88:$AD$88=TRUE), --(INDEX($I:$AD, $H129, 0) = INDEX($I:$AD, T$121, 0))) / COUNTIF($I$88:$AD$88,TRUE)</f>
        <v>0.84210526315789469</v>
      </c>
      <c r="U129" cm="1">
        <f t="array" ref="U129">SUMPRODUCT(--($I$88:$AD$88=TRUE), --(INDEX($I:$AD, $H129, 0) = INDEX($I:$AD, U$121, 0))) / COUNTIF($I$88:$AD$88,TRUE)</f>
        <v>0.84210526315789469</v>
      </c>
      <c r="V129" cm="1">
        <f t="array" ref="V129">SUMPRODUCT(--($I$88:$AD$88=TRUE), --(INDEX($I:$AD, $H129, 0) = INDEX($I:$AD, V$121, 0))) / COUNTIF($I$88:$AD$88,TRUE)</f>
        <v>0.84210526315789469</v>
      </c>
      <c r="W129" cm="1">
        <f t="array" ref="W129">SUMPRODUCT(--($I$88:$AD$88=TRUE), --(INDEX($I:$AD, $H129, 0) = INDEX($I:$AD, W$121, 0))) / COUNTIF($I$88:$AD$88,TRUE)</f>
        <v>1</v>
      </c>
      <c r="X129" cm="1">
        <f t="array" ref="X129">SUMPRODUCT(--($I$88:$AD$88=TRUE), --(INDEX($I:$AD, $H129, 0) = INDEX($I:$AD, X$121, 0))) / COUNTIF($I$88:$AD$88,TRUE)</f>
        <v>1</v>
      </c>
      <c r="Y129" cm="1">
        <f t="array" ref="Y129">SUMPRODUCT(--($I$88:$AD$88=TRUE), --(INDEX($I:$AD, $H129, 0) = INDEX($I:$AD, Y$121, 0))) / COUNTIF($I$88:$AD$88,TRUE)</f>
        <v>0.84210526315789469</v>
      </c>
      <c r="Z129" cm="1">
        <f t="array" ref="Z129">SUMPRODUCT(--($I$88:$AD$88=TRUE), --(INDEX($I:$AD, $H129, 0) = INDEX($I:$AD, Z$121, 0))) / COUNTIF($I$88:$AD$88,TRUE)</f>
        <v>1</v>
      </c>
      <c r="AA129" cm="1">
        <f t="array" ref="AA129">SUMPRODUCT(--($I$88:$AD$88=TRUE), --(INDEX($I:$AD, $H129, 0) = INDEX($I:$AD, AA$121, 0))) / COUNTIF($I$88:$AD$88,TRUE)</f>
        <v>0.84210526315789469</v>
      </c>
      <c r="AB129" cm="1">
        <f t="array" ref="AB129">SUMPRODUCT(--($I$88:$AD$88=TRUE), --(INDEX($I:$AD, $H129, 0) = INDEX($I:$AD, AB$121, 0))) / COUNTIF($I$88:$AD$88,TRUE)</f>
        <v>0.94736842105263153</v>
      </c>
      <c r="AD129">
        <f t="shared" si="13"/>
        <v>5</v>
      </c>
      <c r="AF129" s="5">
        <f t="shared" si="14"/>
        <v>0.2</v>
      </c>
      <c r="AH129" s="5">
        <v>7</v>
      </c>
      <c r="AJ129" s="5">
        <v>7</v>
      </c>
    </row>
    <row r="130" spans="7:36" x14ac:dyDescent="0.2">
      <c r="G130" s="2">
        <v>8</v>
      </c>
      <c r="H130" s="2">
        <f t="shared" si="15"/>
        <v>18</v>
      </c>
      <c r="I130" cm="1">
        <f t="array" ref="I130">SUMPRODUCT(--($I$88:$AD$88=TRUE), --(INDEX($I:$AD, $H130, 0) = INDEX($I:$AD, I$121, 0))) / COUNTIF($I$88:$AD$88,TRUE)</f>
        <v>0.89473684210526316</v>
      </c>
      <c r="J130" cm="1">
        <f t="array" ref="J130">SUMPRODUCT(--($I$88:$AD$88=TRUE), --(INDEX($I:$AD, $H130, 0) = INDEX($I:$AD, J$121, 0))) / COUNTIF($I$88:$AD$88,TRUE)</f>
        <v>1</v>
      </c>
      <c r="K130" cm="1">
        <f t="array" ref="K130">SUMPRODUCT(--($I$88:$AD$88=TRUE), --(INDEX($I:$AD, $H130, 0) = INDEX($I:$AD, K$121, 0))) / COUNTIF($I$88:$AD$88,TRUE)</f>
        <v>0.89473684210526316</v>
      </c>
      <c r="L130" cm="1">
        <f t="array" ref="L130">SUMPRODUCT(--($I$88:$AD$88=TRUE), --(INDEX($I:$AD, $H130, 0) = INDEX($I:$AD, L$121, 0))) / COUNTIF($I$88:$AD$88,TRUE)</f>
        <v>0.89473684210526316</v>
      </c>
      <c r="M130" cm="1">
        <f t="array" ref="M130">SUMPRODUCT(--($I$88:$AD$88=TRUE), --(INDEX($I:$AD, $H130, 0) = INDEX($I:$AD, M$121, 0))) / COUNTIF($I$88:$AD$88,TRUE)</f>
        <v>0.89473684210526316</v>
      </c>
      <c r="N130" cm="1">
        <f t="array" ref="N130">SUMPRODUCT(--($I$88:$AD$88=TRUE), --(INDEX($I:$AD, $H130, 0) = INDEX($I:$AD, N$121, 0))) / COUNTIF($I$88:$AD$88,TRUE)</f>
        <v>1</v>
      </c>
      <c r="O130" cm="1">
        <f t="array" ref="O130">SUMPRODUCT(--($I$88:$AD$88=TRUE), --(INDEX($I:$AD, $H130, 0) = INDEX($I:$AD, O$121, 0))) / COUNTIF($I$88:$AD$88,TRUE)</f>
        <v>0.84210526315789469</v>
      </c>
      <c r="P130" cm="1">
        <f t="array" ref="P130">SUMPRODUCT(--($I$88:$AD$88=TRUE), --(INDEX($I:$AD, $H130, 0) = INDEX($I:$AD, P$121, 0))) / COUNTIF($I$88:$AD$88,TRUE)</f>
        <v>0.84210526315789469</v>
      </c>
      <c r="Q130" cm="1">
        <f t="array" ref="Q130">SUMPRODUCT(--($I$88:$AD$88=TRUE), --(INDEX($I:$AD, $H130, 0) = INDEX($I:$AD, Q$121, 0))) / COUNTIF($I$88:$AD$88,TRUE)</f>
        <v>1</v>
      </c>
      <c r="R130" cm="1">
        <f t="array" ref="R130">SUMPRODUCT(--($I$88:$AD$88=TRUE), --(INDEX($I:$AD, $H130, 0) = INDEX($I:$AD, R$121, 0))) / COUNTIF($I$88:$AD$88,TRUE)</f>
        <v>1</v>
      </c>
      <c r="S130" cm="1">
        <f t="array" ref="S130">SUMPRODUCT(--($I$88:$AD$88=TRUE), --(INDEX($I:$AD, $H130, 0) = INDEX($I:$AD, S$121, 0))) / COUNTIF($I$88:$AD$88,TRUE)</f>
        <v>1</v>
      </c>
      <c r="T130" cm="1">
        <f t="array" ref="T130">SUMPRODUCT(--($I$88:$AD$88=TRUE), --(INDEX($I:$AD, $H130, 0) = INDEX($I:$AD, T$121, 0))) / COUNTIF($I$88:$AD$88,TRUE)</f>
        <v>1</v>
      </c>
      <c r="U130" cm="1">
        <f t="array" ref="U130">SUMPRODUCT(--($I$88:$AD$88=TRUE), --(INDEX($I:$AD, $H130, 0) = INDEX($I:$AD, U$121, 0))) / COUNTIF($I$88:$AD$88,TRUE)</f>
        <v>1</v>
      </c>
      <c r="V130" cm="1">
        <f t="array" ref="V130">SUMPRODUCT(--($I$88:$AD$88=TRUE), --(INDEX($I:$AD, $H130, 0) = INDEX($I:$AD, V$121, 0))) / COUNTIF($I$88:$AD$88,TRUE)</f>
        <v>1</v>
      </c>
      <c r="W130" cm="1">
        <f t="array" ref="W130">SUMPRODUCT(--($I$88:$AD$88=TRUE), --(INDEX($I:$AD, $H130, 0) = INDEX($I:$AD, W$121, 0))) / COUNTIF($I$88:$AD$88,TRUE)</f>
        <v>0.84210526315789469</v>
      </c>
      <c r="X130" cm="1">
        <f t="array" ref="X130">SUMPRODUCT(--($I$88:$AD$88=TRUE), --(INDEX($I:$AD, $H130, 0) = INDEX($I:$AD, X$121, 0))) / COUNTIF($I$88:$AD$88,TRUE)</f>
        <v>0.84210526315789469</v>
      </c>
      <c r="Y130" cm="1">
        <f t="array" ref="Y130">SUMPRODUCT(--($I$88:$AD$88=TRUE), --(INDEX($I:$AD, $H130, 0) = INDEX($I:$AD, Y$121, 0))) / COUNTIF($I$88:$AD$88,TRUE)</f>
        <v>1</v>
      </c>
      <c r="Z130" cm="1">
        <f t="array" ref="Z130">SUMPRODUCT(--($I$88:$AD$88=TRUE), --(INDEX($I:$AD, $H130, 0) = INDEX($I:$AD, Z$121, 0))) / COUNTIF($I$88:$AD$88,TRUE)</f>
        <v>0.84210526315789469</v>
      </c>
      <c r="AA130" cm="1">
        <f t="array" ref="AA130">SUMPRODUCT(--($I$88:$AD$88=TRUE), --(INDEX($I:$AD, $H130, 0) = INDEX($I:$AD, AA$121, 0))) / COUNTIF($I$88:$AD$88,TRUE)</f>
        <v>1</v>
      </c>
      <c r="AB130" cm="1">
        <f t="array" ref="AB130">SUMPRODUCT(--($I$88:$AD$88=TRUE), --(INDEX($I:$AD, $H130, 0) = INDEX($I:$AD, AB$121, 0))) / COUNTIF($I$88:$AD$88,TRUE)</f>
        <v>0.84210526315789469</v>
      </c>
      <c r="AD130">
        <f t="shared" si="13"/>
        <v>10</v>
      </c>
      <c r="AF130" s="5">
        <f t="shared" si="14"/>
        <v>0.1</v>
      </c>
      <c r="AH130" s="5">
        <v>8</v>
      </c>
      <c r="AJ130" s="5">
        <v>8</v>
      </c>
    </row>
    <row r="131" spans="7:36" x14ac:dyDescent="0.2">
      <c r="G131" s="2">
        <v>9</v>
      </c>
      <c r="H131" s="2">
        <f t="shared" si="15"/>
        <v>19</v>
      </c>
      <c r="I131" cm="1">
        <f t="array" ref="I131">SUMPRODUCT(--($I$88:$AD$88=TRUE), --(INDEX($I:$AD, $H131, 0) = INDEX($I:$AD, I$121, 0))) / COUNTIF($I$88:$AD$88,TRUE)</f>
        <v>0.89473684210526316</v>
      </c>
      <c r="J131" cm="1">
        <f t="array" ref="J131">SUMPRODUCT(--($I$88:$AD$88=TRUE), --(INDEX($I:$AD, $H131, 0) = INDEX($I:$AD, J$121, 0))) / COUNTIF($I$88:$AD$88,TRUE)</f>
        <v>1</v>
      </c>
      <c r="K131" cm="1">
        <f t="array" ref="K131">SUMPRODUCT(--($I$88:$AD$88=TRUE), --(INDEX($I:$AD, $H131, 0) = INDEX($I:$AD, K$121, 0))) / COUNTIF($I$88:$AD$88,TRUE)</f>
        <v>0.89473684210526316</v>
      </c>
      <c r="L131" cm="1">
        <f t="array" ref="L131">SUMPRODUCT(--($I$88:$AD$88=TRUE), --(INDEX($I:$AD, $H131, 0) = INDEX($I:$AD, L$121, 0))) / COUNTIF($I$88:$AD$88,TRUE)</f>
        <v>0.89473684210526316</v>
      </c>
      <c r="M131" cm="1">
        <f t="array" ref="M131">SUMPRODUCT(--($I$88:$AD$88=TRUE), --(INDEX($I:$AD, $H131, 0) = INDEX($I:$AD, M$121, 0))) / COUNTIF($I$88:$AD$88,TRUE)</f>
        <v>0.89473684210526316</v>
      </c>
      <c r="N131" cm="1">
        <f t="array" ref="N131">SUMPRODUCT(--($I$88:$AD$88=TRUE), --(INDEX($I:$AD, $H131, 0) = INDEX($I:$AD, N$121, 0))) / COUNTIF($I$88:$AD$88,TRUE)</f>
        <v>1</v>
      </c>
      <c r="O131" cm="1">
        <f t="array" ref="O131">SUMPRODUCT(--($I$88:$AD$88=TRUE), --(INDEX($I:$AD, $H131, 0) = INDEX($I:$AD, O$121, 0))) / COUNTIF($I$88:$AD$88,TRUE)</f>
        <v>0.84210526315789469</v>
      </c>
      <c r="P131" cm="1">
        <f t="array" ref="P131">SUMPRODUCT(--($I$88:$AD$88=TRUE), --(INDEX($I:$AD, $H131, 0) = INDEX($I:$AD, P$121, 0))) / COUNTIF($I$88:$AD$88,TRUE)</f>
        <v>0.84210526315789469</v>
      </c>
      <c r="Q131" cm="1">
        <f t="array" ref="Q131">SUMPRODUCT(--($I$88:$AD$88=TRUE), --(INDEX($I:$AD, $H131, 0) = INDEX($I:$AD, Q$121, 0))) / COUNTIF($I$88:$AD$88,TRUE)</f>
        <v>1</v>
      </c>
      <c r="R131" cm="1">
        <f t="array" ref="R131">SUMPRODUCT(--($I$88:$AD$88=TRUE), --(INDEX($I:$AD, $H131, 0) = INDEX($I:$AD, R$121, 0))) / COUNTIF($I$88:$AD$88,TRUE)</f>
        <v>1</v>
      </c>
      <c r="S131" cm="1">
        <f t="array" ref="S131">SUMPRODUCT(--($I$88:$AD$88=TRUE), --(INDEX($I:$AD, $H131, 0) = INDEX($I:$AD, S$121, 0))) / COUNTIF($I$88:$AD$88,TRUE)</f>
        <v>1</v>
      </c>
      <c r="T131" cm="1">
        <f t="array" ref="T131">SUMPRODUCT(--($I$88:$AD$88=TRUE), --(INDEX($I:$AD, $H131, 0) = INDEX($I:$AD, T$121, 0))) / COUNTIF($I$88:$AD$88,TRUE)</f>
        <v>1</v>
      </c>
      <c r="U131" cm="1">
        <f t="array" ref="U131">SUMPRODUCT(--($I$88:$AD$88=TRUE), --(INDEX($I:$AD, $H131, 0) = INDEX($I:$AD, U$121, 0))) / COUNTIF($I$88:$AD$88,TRUE)</f>
        <v>1</v>
      </c>
      <c r="V131" cm="1">
        <f t="array" ref="V131">SUMPRODUCT(--($I$88:$AD$88=TRUE), --(INDEX($I:$AD, $H131, 0) = INDEX($I:$AD, V$121, 0))) / COUNTIF($I$88:$AD$88,TRUE)</f>
        <v>1</v>
      </c>
      <c r="W131" cm="1">
        <f t="array" ref="W131">SUMPRODUCT(--($I$88:$AD$88=TRUE), --(INDEX($I:$AD, $H131, 0) = INDEX($I:$AD, W$121, 0))) / COUNTIF($I$88:$AD$88,TRUE)</f>
        <v>0.84210526315789469</v>
      </c>
      <c r="X131" cm="1">
        <f t="array" ref="X131">SUMPRODUCT(--($I$88:$AD$88=TRUE), --(INDEX($I:$AD, $H131, 0) = INDEX($I:$AD, X$121, 0))) / COUNTIF($I$88:$AD$88,TRUE)</f>
        <v>0.84210526315789469</v>
      </c>
      <c r="Y131" cm="1">
        <f t="array" ref="Y131">SUMPRODUCT(--($I$88:$AD$88=TRUE), --(INDEX($I:$AD, $H131, 0) = INDEX($I:$AD, Y$121, 0))) / COUNTIF($I$88:$AD$88,TRUE)</f>
        <v>1</v>
      </c>
      <c r="Z131" cm="1">
        <f t="array" ref="Z131">SUMPRODUCT(--($I$88:$AD$88=TRUE), --(INDEX($I:$AD, $H131, 0) = INDEX($I:$AD, Z$121, 0))) / COUNTIF($I$88:$AD$88,TRUE)</f>
        <v>0.84210526315789469</v>
      </c>
      <c r="AA131" cm="1">
        <f t="array" ref="AA131">SUMPRODUCT(--($I$88:$AD$88=TRUE), --(INDEX($I:$AD, $H131, 0) = INDEX($I:$AD, AA$121, 0))) / COUNTIF($I$88:$AD$88,TRUE)</f>
        <v>1</v>
      </c>
      <c r="AB131" cm="1">
        <f t="array" ref="AB131">SUMPRODUCT(--($I$88:$AD$88=TRUE), --(INDEX($I:$AD, $H131, 0) = INDEX($I:$AD, AB$121, 0))) / COUNTIF($I$88:$AD$88,TRUE)</f>
        <v>0.84210526315789469</v>
      </c>
      <c r="AD131">
        <f t="shared" si="13"/>
        <v>10</v>
      </c>
      <c r="AF131" s="5">
        <f t="shared" si="14"/>
        <v>0.1</v>
      </c>
      <c r="AH131" s="5">
        <v>9</v>
      </c>
      <c r="AJ131" s="5">
        <v>9</v>
      </c>
    </row>
    <row r="132" spans="7:36" x14ac:dyDescent="0.2">
      <c r="G132" s="2">
        <v>11</v>
      </c>
      <c r="H132" s="2">
        <f t="shared" si="15"/>
        <v>21</v>
      </c>
      <c r="I132" cm="1">
        <f t="array" ref="I132">SUMPRODUCT(--($I$88:$AD$88=TRUE), --(INDEX($I:$AD, $H132, 0) = INDEX($I:$AD, I$121, 0))) / COUNTIF($I$88:$AD$88,TRUE)</f>
        <v>0.89473684210526316</v>
      </c>
      <c r="J132" cm="1">
        <f t="array" ref="J132">SUMPRODUCT(--($I$88:$AD$88=TRUE), --(INDEX($I:$AD, $H132, 0) = INDEX($I:$AD, J$121, 0))) / COUNTIF($I$88:$AD$88,TRUE)</f>
        <v>1</v>
      </c>
      <c r="K132" cm="1">
        <f t="array" ref="K132">SUMPRODUCT(--($I$88:$AD$88=TRUE), --(INDEX($I:$AD, $H132, 0) = INDEX($I:$AD, K$121, 0))) / COUNTIF($I$88:$AD$88,TRUE)</f>
        <v>0.89473684210526316</v>
      </c>
      <c r="L132" cm="1">
        <f t="array" ref="L132">SUMPRODUCT(--($I$88:$AD$88=TRUE), --(INDEX($I:$AD, $H132, 0) = INDEX($I:$AD, L$121, 0))) / COUNTIF($I$88:$AD$88,TRUE)</f>
        <v>0.89473684210526316</v>
      </c>
      <c r="M132" cm="1">
        <f t="array" ref="M132">SUMPRODUCT(--($I$88:$AD$88=TRUE), --(INDEX($I:$AD, $H132, 0) = INDEX($I:$AD, M$121, 0))) / COUNTIF($I$88:$AD$88,TRUE)</f>
        <v>0.89473684210526316</v>
      </c>
      <c r="N132" cm="1">
        <f t="array" ref="N132">SUMPRODUCT(--($I$88:$AD$88=TRUE), --(INDEX($I:$AD, $H132, 0) = INDEX($I:$AD, N$121, 0))) / COUNTIF($I$88:$AD$88,TRUE)</f>
        <v>1</v>
      </c>
      <c r="O132" cm="1">
        <f t="array" ref="O132">SUMPRODUCT(--($I$88:$AD$88=TRUE), --(INDEX($I:$AD, $H132, 0) = INDEX($I:$AD, O$121, 0))) / COUNTIF($I$88:$AD$88,TRUE)</f>
        <v>0.84210526315789469</v>
      </c>
      <c r="P132" cm="1">
        <f t="array" ref="P132">SUMPRODUCT(--($I$88:$AD$88=TRUE), --(INDEX($I:$AD, $H132, 0) = INDEX($I:$AD, P$121, 0))) / COUNTIF($I$88:$AD$88,TRUE)</f>
        <v>0.84210526315789469</v>
      </c>
      <c r="Q132" cm="1">
        <f t="array" ref="Q132">SUMPRODUCT(--($I$88:$AD$88=TRUE), --(INDEX($I:$AD, $H132, 0) = INDEX($I:$AD, Q$121, 0))) / COUNTIF($I$88:$AD$88,TRUE)</f>
        <v>1</v>
      </c>
      <c r="R132" cm="1">
        <f t="array" ref="R132">SUMPRODUCT(--($I$88:$AD$88=TRUE), --(INDEX($I:$AD, $H132, 0) = INDEX($I:$AD, R$121, 0))) / COUNTIF($I$88:$AD$88,TRUE)</f>
        <v>1</v>
      </c>
      <c r="S132" cm="1">
        <f t="array" ref="S132">SUMPRODUCT(--($I$88:$AD$88=TRUE), --(INDEX($I:$AD, $H132, 0) = INDEX($I:$AD, S$121, 0))) / COUNTIF($I$88:$AD$88,TRUE)</f>
        <v>1</v>
      </c>
      <c r="T132" cm="1">
        <f t="array" ref="T132">SUMPRODUCT(--($I$88:$AD$88=TRUE), --(INDEX($I:$AD, $H132, 0) = INDEX($I:$AD, T$121, 0))) / COUNTIF($I$88:$AD$88,TRUE)</f>
        <v>1</v>
      </c>
      <c r="U132" cm="1">
        <f t="array" ref="U132">SUMPRODUCT(--($I$88:$AD$88=TRUE), --(INDEX($I:$AD, $H132, 0) = INDEX($I:$AD, U$121, 0))) / COUNTIF($I$88:$AD$88,TRUE)</f>
        <v>1</v>
      </c>
      <c r="V132" cm="1">
        <f t="array" ref="V132">SUMPRODUCT(--($I$88:$AD$88=TRUE), --(INDEX($I:$AD, $H132, 0) = INDEX($I:$AD, V$121, 0))) / COUNTIF($I$88:$AD$88,TRUE)</f>
        <v>1</v>
      </c>
      <c r="W132" cm="1">
        <f t="array" ref="W132">SUMPRODUCT(--($I$88:$AD$88=TRUE), --(INDEX($I:$AD, $H132, 0) = INDEX($I:$AD, W$121, 0))) / COUNTIF($I$88:$AD$88,TRUE)</f>
        <v>0.84210526315789469</v>
      </c>
      <c r="X132" cm="1">
        <f t="array" ref="X132">SUMPRODUCT(--($I$88:$AD$88=TRUE), --(INDEX($I:$AD, $H132, 0) = INDEX($I:$AD, X$121, 0))) / COUNTIF($I$88:$AD$88,TRUE)</f>
        <v>0.84210526315789469</v>
      </c>
      <c r="Y132" cm="1">
        <f t="array" ref="Y132">SUMPRODUCT(--($I$88:$AD$88=TRUE), --(INDEX($I:$AD, $H132, 0) = INDEX($I:$AD, Y$121, 0))) / COUNTIF($I$88:$AD$88,TRUE)</f>
        <v>1</v>
      </c>
      <c r="Z132" cm="1">
        <f t="array" ref="Z132">SUMPRODUCT(--($I$88:$AD$88=TRUE), --(INDEX($I:$AD, $H132, 0) = INDEX($I:$AD, Z$121, 0))) / COUNTIF($I$88:$AD$88,TRUE)</f>
        <v>0.84210526315789469</v>
      </c>
      <c r="AA132" cm="1">
        <f t="array" ref="AA132">SUMPRODUCT(--($I$88:$AD$88=TRUE), --(INDEX($I:$AD, $H132, 0) = INDEX($I:$AD, AA$121, 0))) / COUNTIF($I$88:$AD$88,TRUE)</f>
        <v>1</v>
      </c>
      <c r="AB132" cm="1">
        <f t="array" ref="AB132">SUMPRODUCT(--($I$88:$AD$88=TRUE), --(INDEX($I:$AD, $H132, 0) = INDEX($I:$AD, AB$121, 0))) / COUNTIF($I$88:$AD$88,TRUE)</f>
        <v>0.84210526315789469</v>
      </c>
      <c r="AD132">
        <f t="shared" si="13"/>
        <v>10</v>
      </c>
      <c r="AF132" s="5">
        <f t="shared" si="14"/>
        <v>0.1</v>
      </c>
      <c r="AH132" s="5">
        <v>11</v>
      </c>
      <c r="AJ132" s="5">
        <v>11</v>
      </c>
    </row>
    <row r="133" spans="7:36" x14ac:dyDescent="0.2">
      <c r="G133" s="2">
        <v>12</v>
      </c>
      <c r="H133" s="2">
        <f t="shared" si="15"/>
        <v>22</v>
      </c>
      <c r="I133" cm="1">
        <f t="array" ref="I133">SUMPRODUCT(--($I$88:$AD$88=TRUE), --(INDEX($I:$AD, $H133, 0) = INDEX($I:$AD, I$121, 0))) / COUNTIF($I$88:$AD$88,TRUE)</f>
        <v>0.89473684210526316</v>
      </c>
      <c r="J133" cm="1">
        <f t="array" ref="J133">SUMPRODUCT(--($I$88:$AD$88=TRUE), --(INDEX($I:$AD, $H133, 0) = INDEX($I:$AD, J$121, 0))) / COUNTIF($I$88:$AD$88,TRUE)</f>
        <v>1</v>
      </c>
      <c r="K133" cm="1">
        <f t="array" ref="K133">SUMPRODUCT(--($I$88:$AD$88=TRUE), --(INDEX($I:$AD, $H133, 0) = INDEX($I:$AD, K$121, 0))) / COUNTIF($I$88:$AD$88,TRUE)</f>
        <v>0.89473684210526316</v>
      </c>
      <c r="L133" cm="1">
        <f t="array" ref="L133">SUMPRODUCT(--($I$88:$AD$88=TRUE), --(INDEX($I:$AD, $H133, 0) = INDEX($I:$AD, L$121, 0))) / COUNTIF($I$88:$AD$88,TRUE)</f>
        <v>0.89473684210526316</v>
      </c>
      <c r="M133" cm="1">
        <f t="array" ref="M133">SUMPRODUCT(--($I$88:$AD$88=TRUE), --(INDEX($I:$AD, $H133, 0) = INDEX($I:$AD, M$121, 0))) / COUNTIF($I$88:$AD$88,TRUE)</f>
        <v>0.89473684210526316</v>
      </c>
      <c r="N133" cm="1">
        <f t="array" ref="N133">SUMPRODUCT(--($I$88:$AD$88=TRUE), --(INDEX($I:$AD, $H133, 0) = INDEX($I:$AD, N$121, 0))) / COUNTIF($I$88:$AD$88,TRUE)</f>
        <v>1</v>
      </c>
      <c r="O133" cm="1">
        <f t="array" ref="O133">SUMPRODUCT(--($I$88:$AD$88=TRUE), --(INDEX($I:$AD, $H133, 0) = INDEX($I:$AD, O$121, 0))) / COUNTIF($I$88:$AD$88,TRUE)</f>
        <v>0.84210526315789469</v>
      </c>
      <c r="P133" cm="1">
        <f t="array" ref="P133">SUMPRODUCT(--($I$88:$AD$88=TRUE), --(INDEX($I:$AD, $H133, 0) = INDEX($I:$AD, P$121, 0))) / COUNTIF($I$88:$AD$88,TRUE)</f>
        <v>0.84210526315789469</v>
      </c>
      <c r="Q133" cm="1">
        <f t="array" ref="Q133">SUMPRODUCT(--($I$88:$AD$88=TRUE), --(INDEX($I:$AD, $H133, 0) = INDEX($I:$AD, Q$121, 0))) / COUNTIF($I$88:$AD$88,TRUE)</f>
        <v>1</v>
      </c>
      <c r="R133" cm="1">
        <f t="array" ref="R133">SUMPRODUCT(--($I$88:$AD$88=TRUE), --(INDEX($I:$AD, $H133, 0) = INDEX($I:$AD, R$121, 0))) / COUNTIF($I$88:$AD$88,TRUE)</f>
        <v>1</v>
      </c>
      <c r="S133" cm="1">
        <f t="array" ref="S133">SUMPRODUCT(--($I$88:$AD$88=TRUE), --(INDEX($I:$AD, $H133, 0) = INDEX($I:$AD, S$121, 0))) / COUNTIF($I$88:$AD$88,TRUE)</f>
        <v>1</v>
      </c>
      <c r="T133" cm="1">
        <f t="array" ref="T133">SUMPRODUCT(--($I$88:$AD$88=TRUE), --(INDEX($I:$AD, $H133, 0) = INDEX($I:$AD, T$121, 0))) / COUNTIF($I$88:$AD$88,TRUE)</f>
        <v>1</v>
      </c>
      <c r="U133" cm="1">
        <f t="array" ref="U133">SUMPRODUCT(--($I$88:$AD$88=TRUE), --(INDEX($I:$AD, $H133, 0) = INDEX($I:$AD, U$121, 0))) / COUNTIF($I$88:$AD$88,TRUE)</f>
        <v>1</v>
      </c>
      <c r="V133" cm="1">
        <f t="array" ref="V133">SUMPRODUCT(--($I$88:$AD$88=TRUE), --(INDEX($I:$AD, $H133, 0) = INDEX($I:$AD, V$121, 0))) / COUNTIF($I$88:$AD$88,TRUE)</f>
        <v>1</v>
      </c>
      <c r="W133" cm="1">
        <f t="array" ref="W133">SUMPRODUCT(--($I$88:$AD$88=TRUE), --(INDEX($I:$AD, $H133, 0) = INDEX($I:$AD, W$121, 0))) / COUNTIF($I$88:$AD$88,TRUE)</f>
        <v>0.84210526315789469</v>
      </c>
      <c r="X133" cm="1">
        <f t="array" ref="X133">SUMPRODUCT(--($I$88:$AD$88=TRUE), --(INDEX($I:$AD, $H133, 0) = INDEX($I:$AD, X$121, 0))) / COUNTIF($I$88:$AD$88,TRUE)</f>
        <v>0.84210526315789469</v>
      </c>
      <c r="Y133" cm="1">
        <f t="array" ref="Y133">SUMPRODUCT(--($I$88:$AD$88=TRUE), --(INDEX($I:$AD, $H133, 0) = INDEX($I:$AD, Y$121, 0))) / COUNTIF($I$88:$AD$88,TRUE)</f>
        <v>1</v>
      </c>
      <c r="Z133" cm="1">
        <f t="array" ref="Z133">SUMPRODUCT(--($I$88:$AD$88=TRUE), --(INDEX($I:$AD, $H133, 0) = INDEX($I:$AD, Z$121, 0))) / COUNTIF($I$88:$AD$88,TRUE)</f>
        <v>0.84210526315789469</v>
      </c>
      <c r="AA133" cm="1">
        <f t="array" ref="AA133">SUMPRODUCT(--($I$88:$AD$88=TRUE), --(INDEX($I:$AD, $H133, 0) = INDEX($I:$AD, AA$121, 0))) / COUNTIF($I$88:$AD$88,TRUE)</f>
        <v>1</v>
      </c>
      <c r="AB133" cm="1">
        <f t="array" ref="AB133">SUMPRODUCT(--($I$88:$AD$88=TRUE), --(INDEX($I:$AD, $H133, 0) = INDEX($I:$AD, AB$121, 0))) / COUNTIF($I$88:$AD$88,TRUE)</f>
        <v>0.84210526315789469</v>
      </c>
      <c r="AD133">
        <f t="shared" si="13"/>
        <v>10</v>
      </c>
      <c r="AF133" s="5">
        <f t="shared" si="14"/>
        <v>0.1</v>
      </c>
      <c r="AH133" s="5">
        <v>12</v>
      </c>
      <c r="AJ133" s="5">
        <v>12</v>
      </c>
    </row>
    <row r="134" spans="7:36" x14ac:dyDescent="0.2">
      <c r="G134" s="2">
        <v>13</v>
      </c>
      <c r="H134" s="2">
        <f t="shared" si="15"/>
        <v>23</v>
      </c>
      <c r="I134" cm="1">
        <f t="array" ref="I134">SUMPRODUCT(--($I$88:$AD$88=TRUE), --(INDEX($I:$AD, $H134, 0) = INDEX($I:$AD, I$121, 0))) / COUNTIF($I$88:$AD$88,TRUE)</f>
        <v>0.89473684210526316</v>
      </c>
      <c r="J134" cm="1">
        <f t="array" ref="J134">SUMPRODUCT(--($I$88:$AD$88=TRUE), --(INDEX($I:$AD, $H134, 0) = INDEX($I:$AD, J$121, 0))) / COUNTIF($I$88:$AD$88,TRUE)</f>
        <v>1</v>
      </c>
      <c r="K134" cm="1">
        <f t="array" ref="K134">SUMPRODUCT(--($I$88:$AD$88=TRUE), --(INDEX($I:$AD, $H134, 0) = INDEX($I:$AD, K$121, 0))) / COUNTIF($I$88:$AD$88,TRUE)</f>
        <v>0.89473684210526316</v>
      </c>
      <c r="L134" cm="1">
        <f t="array" ref="L134">SUMPRODUCT(--($I$88:$AD$88=TRUE), --(INDEX($I:$AD, $H134, 0) = INDEX($I:$AD, L$121, 0))) / COUNTIF($I$88:$AD$88,TRUE)</f>
        <v>0.89473684210526316</v>
      </c>
      <c r="M134" cm="1">
        <f t="array" ref="M134">SUMPRODUCT(--($I$88:$AD$88=TRUE), --(INDEX($I:$AD, $H134, 0) = INDEX($I:$AD, M$121, 0))) / COUNTIF($I$88:$AD$88,TRUE)</f>
        <v>0.89473684210526316</v>
      </c>
      <c r="N134" cm="1">
        <f t="array" ref="N134">SUMPRODUCT(--($I$88:$AD$88=TRUE), --(INDEX($I:$AD, $H134, 0) = INDEX($I:$AD, N$121, 0))) / COUNTIF($I$88:$AD$88,TRUE)</f>
        <v>1</v>
      </c>
      <c r="O134" cm="1">
        <f t="array" ref="O134">SUMPRODUCT(--($I$88:$AD$88=TRUE), --(INDEX($I:$AD, $H134, 0) = INDEX($I:$AD, O$121, 0))) / COUNTIF($I$88:$AD$88,TRUE)</f>
        <v>0.84210526315789469</v>
      </c>
      <c r="P134" cm="1">
        <f t="array" ref="P134">SUMPRODUCT(--($I$88:$AD$88=TRUE), --(INDEX($I:$AD, $H134, 0) = INDEX($I:$AD, P$121, 0))) / COUNTIF($I$88:$AD$88,TRUE)</f>
        <v>0.84210526315789469</v>
      </c>
      <c r="Q134" cm="1">
        <f t="array" ref="Q134">SUMPRODUCT(--($I$88:$AD$88=TRUE), --(INDEX($I:$AD, $H134, 0) = INDEX($I:$AD, Q$121, 0))) / COUNTIF($I$88:$AD$88,TRUE)</f>
        <v>1</v>
      </c>
      <c r="R134" cm="1">
        <f t="array" ref="R134">SUMPRODUCT(--($I$88:$AD$88=TRUE), --(INDEX($I:$AD, $H134, 0) = INDEX($I:$AD, R$121, 0))) / COUNTIF($I$88:$AD$88,TRUE)</f>
        <v>1</v>
      </c>
      <c r="S134" cm="1">
        <f t="array" ref="S134">SUMPRODUCT(--($I$88:$AD$88=TRUE), --(INDEX($I:$AD, $H134, 0) = INDEX($I:$AD, S$121, 0))) / COUNTIF($I$88:$AD$88,TRUE)</f>
        <v>1</v>
      </c>
      <c r="T134" cm="1">
        <f t="array" ref="T134">SUMPRODUCT(--($I$88:$AD$88=TRUE), --(INDEX($I:$AD, $H134, 0) = INDEX($I:$AD, T$121, 0))) / COUNTIF($I$88:$AD$88,TRUE)</f>
        <v>1</v>
      </c>
      <c r="U134" cm="1">
        <f t="array" ref="U134">SUMPRODUCT(--($I$88:$AD$88=TRUE), --(INDEX($I:$AD, $H134, 0) = INDEX($I:$AD, U$121, 0))) / COUNTIF($I$88:$AD$88,TRUE)</f>
        <v>1</v>
      </c>
      <c r="V134" cm="1">
        <f t="array" ref="V134">SUMPRODUCT(--($I$88:$AD$88=TRUE), --(INDEX($I:$AD, $H134, 0) = INDEX($I:$AD, V$121, 0))) / COUNTIF($I$88:$AD$88,TRUE)</f>
        <v>1</v>
      </c>
      <c r="W134" cm="1">
        <f t="array" ref="W134">SUMPRODUCT(--($I$88:$AD$88=TRUE), --(INDEX($I:$AD, $H134, 0) = INDEX($I:$AD, W$121, 0))) / COUNTIF($I$88:$AD$88,TRUE)</f>
        <v>0.84210526315789469</v>
      </c>
      <c r="X134" cm="1">
        <f t="array" ref="X134">SUMPRODUCT(--($I$88:$AD$88=TRUE), --(INDEX($I:$AD, $H134, 0) = INDEX($I:$AD, X$121, 0))) / COUNTIF($I$88:$AD$88,TRUE)</f>
        <v>0.84210526315789469</v>
      </c>
      <c r="Y134" cm="1">
        <f t="array" ref="Y134">SUMPRODUCT(--($I$88:$AD$88=TRUE), --(INDEX($I:$AD, $H134, 0) = INDEX($I:$AD, Y$121, 0))) / COUNTIF($I$88:$AD$88,TRUE)</f>
        <v>1</v>
      </c>
      <c r="Z134" cm="1">
        <f t="array" ref="Z134">SUMPRODUCT(--($I$88:$AD$88=TRUE), --(INDEX($I:$AD, $H134, 0) = INDEX($I:$AD, Z$121, 0))) / COUNTIF($I$88:$AD$88,TRUE)</f>
        <v>0.84210526315789469</v>
      </c>
      <c r="AA134" cm="1">
        <f t="array" ref="AA134">SUMPRODUCT(--($I$88:$AD$88=TRUE), --(INDEX($I:$AD, $H134, 0) = INDEX($I:$AD, AA$121, 0))) / COUNTIF($I$88:$AD$88,TRUE)</f>
        <v>1</v>
      </c>
      <c r="AB134" cm="1">
        <f t="array" ref="AB134">SUMPRODUCT(--($I$88:$AD$88=TRUE), --(INDEX($I:$AD, $H134, 0) = INDEX($I:$AD, AB$121, 0))) / COUNTIF($I$88:$AD$88,TRUE)</f>
        <v>0.84210526315789469</v>
      </c>
      <c r="AD134">
        <f t="shared" si="13"/>
        <v>10</v>
      </c>
      <c r="AF134" s="5">
        <f t="shared" si="14"/>
        <v>0.1</v>
      </c>
      <c r="AH134" s="5">
        <v>13</v>
      </c>
      <c r="AJ134" s="5">
        <v>13</v>
      </c>
    </row>
    <row r="135" spans="7:36" x14ac:dyDescent="0.2">
      <c r="G135" s="2">
        <v>14</v>
      </c>
      <c r="H135" s="2">
        <f t="shared" si="15"/>
        <v>24</v>
      </c>
      <c r="I135" cm="1">
        <f t="array" ref="I135">SUMPRODUCT(--($I$88:$AD$88=TRUE), --(INDEX($I:$AD, $H135, 0) = INDEX($I:$AD, I$121, 0))) / COUNTIF($I$88:$AD$88,TRUE)</f>
        <v>0.89473684210526316</v>
      </c>
      <c r="J135" cm="1">
        <f t="array" ref="J135">SUMPRODUCT(--($I$88:$AD$88=TRUE), --(INDEX($I:$AD, $H135, 0) = INDEX($I:$AD, J$121, 0))) / COUNTIF($I$88:$AD$88,TRUE)</f>
        <v>1</v>
      </c>
      <c r="K135" cm="1">
        <f t="array" ref="K135">SUMPRODUCT(--($I$88:$AD$88=TRUE), --(INDEX($I:$AD, $H135, 0) = INDEX($I:$AD, K$121, 0))) / COUNTIF($I$88:$AD$88,TRUE)</f>
        <v>0.89473684210526316</v>
      </c>
      <c r="L135" cm="1">
        <f t="array" ref="L135">SUMPRODUCT(--($I$88:$AD$88=TRUE), --(INDEX($I:$AD, $H135, 0) = INDEX($I:$AD, L$121, 0))) / COUNTIF($I$88:$AD$88,TRUE)</f>
        <v>0.89473684210526316</v>
      </c>
      <c r="M135" cm="1">
        <f t="array" ref="M135">SUMPRODUCT(--($I$88:$AD$88=TRUE), --(INDEX($I:$AD, $H135, 0) = INDEX($I:$AD, M$121, 0))) / COUNTIF($I$88:$AD$88,TRUE)</f>
        <v>0.89473684210526316</v>
      </c>
      <c r="N135" cm="1">
        <f t="array" ref="N135">SUMPRODUCT(--($I$88:$AD$88=TRUE), --(INDEX($I:$AD, $H135, 0) = INDEX($I:$AD, N$121, 0))) / COUNTIF($I$88:$AD$88,TRUE)</f>
        <v>1</v>
      </c>
      <c r="O135" cm="1">
        <f t="array" ref="O135">SUMPRODUCT(--($I$88:$AD$88=TRUE), --(INDEX($I:$AD, $H135, 0) = INDEX($I:$AD, O$121, 0))) / COUNTIF($I$88:$AD$88,TRUE)</f>
        <v>0.84210526315789469</v>
      </c>
      <c r="P135" cm="1">
        <f t="array" ref="P135">SUMPRODUCT(--($I$88:$AD$88=TRUE), --(INDEX($I:$AD, $H135, 0) = INDEX($I:$AD, P$121, 0))) / COUNTIF($I$88:$AD$88,TRUE)</f>
        <v>0.84210526315789469</v>
      </c>
      <c r="Q135" cm="1">
        <f t="array" ref="Q135">SUMPRODUCT(--($I$88:$AD$88=TRUE), --(INDEX($I:$AD, $H135, 0) = INDEX($I:$AD, Q$121, 0))) / COUNTIF($I$88:$AD$88,TRUE)</f>
        <v>1</v>
      </c>
      <c r="R135" cm="1">
        <f t="array" ref="R135">SUMPRODUCT(--($I$88:$AD$88=TRUE), --(INDEX($I:$AD, $H135, 0) = INDEX($I:$AD, R$121, 0))) / COUNTIF($I$88:$AD$88,TRUE)</f>
        <v>1</v>
      </c>
      <c r="S135" cm="1">
        <f t="array" ref="S135">SUMPRODUCT(--($I$88:$AD$88=TRUE), --(INDEX($I:$AD, $H135, 0) = INDEX($I:$AD, S$121, 0))) / COUNTIF($I$88:$AD$88,TRUE)</f>
        <v>1</v>
      </c>
      <c r="T135" cm="1">
        <f t="array" ref="T135">SUMPRODUCT(--($I$88:$AD$88=TRUE), --(INDEX($I:$AD, $H135, 0) = INDEX($I:$AD, T$121, 0))) / COUNTIF($I$88:$AD$88,TRUE)</f>
        <v>1</v>
      </c>
      <c r="U135" cm="1">
        <f t="array" ref="U135">SUMPRODUCT(--($I$88:$AD$88=TRUE), --(INDEX($I:$AD, $H135, 0) = INDEX($I:$AD, U$121, 0))) / COUNTIF($I$88:$AD$88,TRUE)</f>
        <v>1</v>
      </c>
      <c r="V135" cm="1">
        <f t="array" ref="V135">SUMPRODUCT(--($I$88:$AD$88=TRUE), --(INDEX($I:$AD, $H135, 0) = INDEX($I:$AD, V$121, 0))) / COUNTIF($I$88:$AD$88,TRUE)</f>
        <v>1</v>
      </c>
      <c r="W135" cm="1">
        <f t="array" ref="W135">SUMPRODUCT(--($I$88:$AD$88=TRUE), --(INDEX($I:$AD, $H135, 0) = INDEX($I:$AD, W$121, 0))) / COUNTIF($I$88:$AD$88,TRUE)</f>
        <v>0.84210526315789469</v>
      </c>
      <c r="X135" cm="1">
        <f t="array" ref="X135">SUMPRODUCT(--($I$88:$AD$88=TRUE), --(INDEX($I:$AD, $H135, 0) = INDEX($I:$AD, X$121, 0))) / COUNTIF($I$88:$AD$88,TRUE)</f>
        <v>0.84210526315789469</v>
      </c>
      <c r="Y135" cm="1">
        <f t="array" ref="Y135">SUMPRODUCT(--($I$88:$AD$88=TRUE), --(INDEX($I:$AD, $H135, 0) = INDEX($I:$AD, Y$121, 0))) / COUNTIF($I$88:$AD$88,TRUE)</f>
        <v>1</v>
      </c>
      <c r="Z135" cm="1">
        <f t="array" ref="Z135">SUMPRODUCT(--($I$88:$AD$88=TRUE), --(INDEX($I:$AD, $H135, 0) = INDEX($I:$AD, Z$121, 0))) / COUNTIF($I$88:$AD$88,TRUE)</f>
        <v>0.84210526315789469</v>
      </c>
      <c r="AA135" cm="1">
        <f t="array" ref="AA135">SUMPRODUCT(--($I$88:$AD$88=TRUE), --(INDEX($I:$AD, $H135, 0) = INDEX($I:$AD, AA$121, 0))) / COUNTIF($I$88:$AD$88,TRUE)</f>
        <v>1</v>
      </c>
      <c r="AB135" cm="1">
        <f t="array" ref="AB135">SUMPRODUCT(--($I$88:$AD$88=TRUE), --(INDEX($I:$AD, $H135, 0) = INDEX($I:$AD, AB$121, 0))) / COUNTIF($I$88:$AD$88,TRUE)</f>
        <v>0.84210526315789469</v>
      </c>
      <c r="AD135">
        <f t="shared" si="13"/>
        <v>10</v>
      </c>
      <c r="AF135" s="5">
        <f t="shared" si="14"/>
        <v>0.1</v>
      </c>
      <c r="AH135" s="5">
        <v>14</v>
      </c>
      <c r="AJ135" s="5">
        <v>14</v>
      </c>
    </row>
    <row r="136" spans="7:36" x14ac:dyDescent="0.2">
      <c r="G136" s="2">
        <v>15</v>
      </c>
      <c r="H136" s="2">
        <f t="shared" si="15"/>
        <v>25</v>
      </c>
      <c r="I136" cm="1">
        <f t="array" ref="I136">SUMPRODUCT(--($I$88:$AD$88=TRUE), --(INDEX($I:$AD, $H136, 0) = INDEX($I:$AD, I$121, 0))) / COUNTIF($I$88:$AD$88,TRUE)</f>
        <v>0.84210526315789469</v>
      </c>
      <c r="J136" cm="1">
        <f t="array" ref="J136">SUMPRODUCT(--($I$88:$AD$88=TRUE), --(INDEX($I:$AD, $H136, 0) = INDEX($I:$AD, J$121, 0))) / COUNTIF($I$88:$AD$88,TRUE)</f>
        <v>0.84210526315789469</v>
      </c>
      <c r="K136" cm="1">
        <f t="array" ref="K136">SUMPRODUCT(--($I$88:$AD$88=TRUE), --(INDEX($I:$AD, $H136, 0) = INDEX($I:$AD, K$121, 0))) / COUNTIF($I$88:$AD$88,TRUE)</f>
        <v>0.84210526315789469</v>
      </c>
      <c r="L136" cm="1">
        <f t="array" ref="L136">SUMPRODUCT(--($I$88:$AD$88=TRUE), --(INDEX($I:$AD, $H136, 0) = INDEX($I:$AD, L$121, 0))) / COUNTIF($I$88:$AD$88,TRUE)</f>
        <v>0.84210526315789469</v>
      </c>
      <c r="M136" cm="1">
        <f t="array" ref="M136">SUMPRODUCT(--($I$88:$AD$88=TRUE), --(INDEX($I:$AD, $H136, 0) = INDEX($I:$AD, M$121, 0))) / COUNTIF($I$88:$AD$88,TRUE)</f>
        <v>0.84210526315789469</v>
      </c>
      <c r="N136" cm="1">
        <f t="array" ref="N136">SUMPRODUCT(--($I$88:$AD$88=TRUE), --(INDEX($I:$AD, $H136, 0) = INDEX($I:$AD, N$121, 0))) / COUNTIF($I$88:$AD$88,TRUE)</f>
        <v>0.84210526315789469</v>
      </c>
      <c r="O136" cm="1">
        <f t="array" ref="O136">SUMPRODUCT(--($I$88:$AD$88=TRUE), --(INDEX($I:$AD, $H136, 0) = INDEX($I:$AD, O$121, 0))) / COUNTIF($I$88:$AD$88,TRUE)</f>
        <v>1</v>
      </c>
      <c r="P136" cm="1">
        <f t="array" ref="P136">SUMPRODUCT(--($I$88:$AD$88=TRUE), --(INDEX($I:$AD, $H136, 0) = INDEX($I:$AD, P$121, 0))) / COUNTIF($I$88:$AD$88,TRUE)</f>
        <v>1</v>
      </c>
      <c r="Q136" cm="1">
        <f t="array" ref="Q136">SUMPRODUCT(--($I$88:$AD$88=TRUE), --(INDEX($I:$AD, $H136, 0) = INDEX($I:$AD, Q$121, 0))) / COUNTIF($I$88:$AD$88,TRUE)</f>
        <v>0.84210526315789469</v>
      </c>
      <c r="R136" cm="1">
        <f t="array" ref="R136">SUMPRODUCT(--($I$88:$AD$88=TRUE), --(INDEX($I:$AD, $H136, 0) = INDEX($I:$AD, R$121, 0))) / COUNTIF($I$88:$AD$88,TRUE)</f>
        <v>0.84210526315789469</v>
      </c>
      <c r="S136" cm="1">
        <f t="array" ref="S136">SUMPRODUCT(--($I$88:$AD$88=TRUE), --(INDEX($I:$AD, $H136, 0) = INDEX($I:$AD, S$121, 0))) / COUNTIF($I$88:$AD$88,TRUE)</f>
        <v>0.84210526315789469</v>
      </c>
      <c r="T136" cm="1">
        <f t="array" ref="T136">SUMPRODUCT(--($I$88:$AD$88=TRUE), --(INDEX($I:$AD, $H136, 0) = INDEX($I:$AD, T$121, 0))) / COUNTIF($I$88:$AD$88,TRUE)</f>
        <v>0.84210526315789469</v>
      </c>
      <c r="U136" cm="1">
        <f t="array" ref="U136">SUMPRODUCT(--($I$88:$AD$88=TRUE), --(INDEX($I:$AD, $H136, 0) = INDEX($I:$AD, U$121, 0))) / COUNTIF($I$88:$AD$88,TRUE)</f>
        <v>0.84210526315789469</v>
      </c>
      <c r="V136" cm="1">
        <f t="array" ref="V136">SUMPRODUCT(--($I$88:$AD$88=TRUE), --(INDEX($I:$AD, $H136, 0) = INDEX($I:$AD, V$121, 0))) / COUNTIF($I$88:$AD$88,TRUE)</f>
        <v>0.84210526315789469</v>
      </c>
      <c r="W136" cm="1">
        <f t="array" ref="W136">SUMPRODUCT(--($I$88:$AD$88=TRUE), --(INDEX($I:$AD, $H136, 0) = INDEX($I:$AD, W$121, 0))) / COUNTIF($I$88:$AD$88,TRUE)</f>
        <v>1</v>
      </c>
      <c r="X136" cm="1">
        <f t="array" ref="X136">SUMPRODUCT(--($I$88:$AD$88=TRUE), --(INDEX($I:$AD, $H136, 0) = INDEX($I:$AD, X$121, 0))) / COUNTIF($I$88:$AD$88,TRUE)</f>
        <v>1</v>
      </c>
      <c r="Y136" cm="1">
        <f t="array" ref="Y136">SUMPRODUCT(--($I$88:$AD$88=TRUE), --(INDEX($I:$AD, $H136, 0) = INDEX($I:$AD, Y$121, 0))) / COUNTIF($I$88:$AD$88,TRUE)</f>
        <v>0.84210526315789469</v>
      </c>
      <c r="Z136" cm="1">
        <f t="array" ref="Z136">SUMPRODUCT(--($I$88:$AD$88=TRUE), --(INDEX($I:$AD, $H136, 0) = INDEX($I:$AD, Z$121, 0))) / COUNTIF($I$88:$AD$88,TRUE)</f>
        <v>1</v>
      </c>
      <c r="AA136" cm="1">
        <f t="array" ref="AA136">SUMPRODUCT(--($I$88:$AD$88=TRUE), --(INDEX($I:$AD, $H136, 0) = INDEX($I:$AD, AA$121, 0))) / COUNTIF($I$88:$AD$88,TRUE)</f>
        <v>0.84210526315789469</v>
      </c>
      <c r="AB136" cm="1">
        <f t="array" ref="AB136">SUMPRODUCT(--($I$88:$AD$88=TRUE), --(INDEX($I:$AD, $H136, 0) = INDEX($I:$AD, AB$121, 0))) / COUNTIF($I$88:$AD$88,TRUE)</f>
        <v>0.94736842105263153</v>
      </c>
      <c r="AD136">
        <f t="shared" si="13"/>
        <v>5</v>
      </c>
      <c r="AF136" s="5">
        <f t="shared" si="14"/>
        <v>0.2</v>
      </c>
      <c r="AH136" s="5">
        <v>15</v>
      </c>
      <c r="AJ136" s="5">
        <v>15</v>
      </c>
    </row>
    <row r="137" spans="7:36" x14ac:dyDescent="0.2">
      <c r="G137" s="2">
        <v>16</v>
      </c>
      <c r="H137" s="2">
        <f t="shared" si="15"/>
        <v>26</v>
      </c>
      <c r="I137" cm="1">
        <f t="array" ref="I137">SUMPRODUCT(--($I$88:$AD$88=TRUE), --(INDEX($I:$AD, $H137, 0) = INDEX($I:$AD, I$121, 0))) / COUNTIF($I$88:$AD$88,TRUE)</f>
        <v>0.84210526315789469</v>
      </c>
      <c r="J137" cm="1">
        <f t="array" ref="J137">SUMPRODUCT(--($I$88:$AD$88=TRUE), --(INDEX($I:$AD, $H137, 0) = INDEX($I:$AD, J$121, 0))) / COUNTIF($I$88:$AD$88,TRUE)</f>
        <v>0.84210526315789469</v>
      </c>
      <c r="K137" cm="1">
        <f t="array" ref="K137">SUMPRODUCT(--($I$88:$AD$88=TRUE), --(INDEX($I:$AD, $H137, 0) = INDEX($I:$AD, K$121, 0))) / COUNTIF($I$88:$AD$88,TRUE)</f>
        <v>0.84210526315789469</v>
      </c>
      <c r="L137" cm="1">
        <f t="array" ref="L137">SUMPRODUCT(--($I$88:$AD$88=TRUE), --(INDEX($I:$AD, $H137, 0) = INDEX($I:$AD, L$121, 0))) / COUNTIF($I$88:$AD$88,TRUE)</f>
        <v>0.84210526315789469</v>
      </c>
      <c r="M137" cm="1">
        <f t="array" ref="M137">SUMPRODUCT(--($I$88:$AD$88=TRUE), --(INDEX($I:$AD, $H137, 0) = INDEX($I:$AD, M$121, 0))) / COUNTIF($I$88:$AD$88,TRUE)</f>
        <v>0.84210526315789469</v>
      </c>
      <c r="N137" cm="1">
        <f t="array" ref="N137">SUMPRODUCT(--($I$88:$AD$88=TRUE), --(INDEX($I:$AD, $H137, 0) = INDEX($I:$AD, N$121, 0))) / COUNTIF($I$88:$AD$88,TRUE)</f>
        <v>0.84210526315789469</v>
      </c>
      <c r="O137" cm="1">
        <f t="array" ref="O137">SUMPRODUCT(--($I$88:$AD$88=TRUE), --(INDEX($I:$AD, $H137, 0) = INDEX($I:$AD, O$121, 0))) / COUNTIF($I$88:$AD$88,TRUE)</f>
        <v>1</v>
      </c>
      <c r="P137" cm="1">
        <f t="array" ref="P137">SUMPRODUCT(--($I$88:$AD$88=TRUE), --(INDEX($I:$AD, $H137, 0) = INDEX($I:$AD, P$121, 0))) / COUNTIF($I$88:$AD$88,TRUE)</f>
        <v>1</v>
      </c>
      <c r="Q137" cm="1">
        <f t="array" ref="Q137">SUMPRODUCT(--($I$88:$AD$88=TRUE), --(INDEX($I:$AD, $H137, 0) = INDEX($I:$AD, Q$121, 0))) / COUNTIF($I$88:$AD$88,TRUE)</f>
        <v>0.84210526315789469</v>
      </c>
      <c r="R137" cm="1">
        <f t="array" ref="R137">SUMPRODUCT(--($I$88:$AD$88=TRUE), --(INDEX($I:$AD, $H137, 0) = INDEX($I:$AD, R$121, 0))) / COUNTIF($I$88:$AD$88,TRUE)</f>
        <v>0.84210526315789469</v>
      </c>
      <c r="S137" cm="1">
        <f t="array" ref="S137">SUMPRODUCT(--($I$88:$AD$88=TRUE), --(INDEX($I:$AD, $H137, 0) = INDEX($I:$AD, S$121, 0))) / COUNTIF($I$88:$AD$88,TRUE)</f>
        <v>0.84210526315789469</v>
      </c>
      <c r="T137" cm="1">
        <f t="array" ref="T137">SUMPRODUCT(--($I$88:$AD$88=TRUE), --(INDEX($I:$AD, $H137, 0) = INDEX($I:$AD, T$121, 0))) / COUNTIF($I$88:$AD$88,TRUE)</f>
        <v>0.84210526315789469</v>
      </c>
      <c r="U137" cm="1">
        <f t="array" ref="U137">SUMPRODUCT(--($I$88:$AD$88=TRUE), --(INDEX($I:$AD, $H137, 0) = INDEX($I:$AD, U$121, 0))) / COUNTIF($I$88:$AD$88,TRUE)</f>
        <v>0.84210526315789469</v>
      </c>
      <c r="V137" cm="1">
        <f t="array" ref="V137">SUMPRODUCT(--($I$88:$AD$88=TRUE), --(INDEX($I:$AD, $H137, 0) = INDEX($I:$AD, V$121, 0))) / COUNTIF($I$88:$AD$88,TRUE)</f>
        <v>0.84210526315789469</v>
      </c>
      <c r="W137" cm="1">
        <f t="array" ref="W137">SUMPRODUCT(--($I$88:$AD$88=TRUE), --(INDEX($I:$AD, $H137, 0) = INDEX($I:$AD, W$121, 0))) / COUNTIF($I$88:$AD$88,TRUE)</f>
        <v>1</v>
      </c>
      <c r="X137" cm="1">
        <f t="array" ref="X137">SUMPRODUCT(--($I$88:$AD$88=TRUE), --(INDEX($I:$AD, $H137, 0) = INDEX($I:$AD, X$121, 0))) / COUNTIF($I$88:$AD$88,TRUE)</f>
        <v>1</v>
      </c>
      <c r="Y137" cm="1">
        <f t="array" ref="Y137">SUMPRODUCT(--($I$88:$AD$88=TRUE), --(INDEX($I:$AD, $H137, 0) = INDEX($I:$AD, Y$121, 0))) / COUNTIF($I$88:$AD$88,TRUE)</f>
        <v>0.84210526315789469</v>
      </c>
      <c r="Z137" cm="1">
        <f t="array" ref="Z137">SUMPRODUCT(--($I$88:$AD$88=TRUE), --(INDEX($I:$AD, $H137, 0) = INDEX($I:$AD, Z$121, 0))) / COUNTIF($I$88:$AD$88,TRUE)</f>
        <v>1</v>
      </c>
      <c r="AA137" cm="1">
        <f t="array" ref="AA137">SUMPRODUCT(--($I$88:$AD$88=TRUE), --(INDEX($I:$AD, $H137, 0) = INDEX($I:$AD, AA$121, 0))) / COUNTIF($I$88:$AD$88,TRUE)</f>
        <v>0.84210526315789469</v>
      </c>
      <c r="AB137" cm="1">
        <f t="array" ref="AB137">SUMPRODUCT(--($I$88:$AD$88=TRUE), --(INDEX($I:$AD, $H137, 0) = INDEX($I:$AD, AB$121, 0))) / COUNTIF($I$88:$AD$88,TRUE)</f>
        <v>0.94736842105263153</v>
      </c>
      <c r="AD137">
        <f t="shared" si="13"/>
        <v>5</v>
      </c>
      <c r="AF137" s="5">
        <f t="shared" si="14"/>
        <v>0.2</v>
      </c>
      <c r="AH137" s="5">
        <v>16</v>
      </c>
      <c r="AJ137" s="5">
        <v>18</v>
      </c>
    </row>
    <row r="138" spans="7:36" x14ac:dyDescent="0.2">
      <c r="G138" s="2">
        <v>17</v>
      </c>
      <c r="H138" s="2">
        <f t="shared" si="15"/>
        <v>27</v>
      </c>
      <c r="I138" cm="1">
        <f t="array" ref="I138">SUMPRODUCT(--($I$88:$AD$88=TRUE), --(INDEX($I:$AD, $H138, 0) = INDEX($I:$AD, I$121, 0))) / COUNTIF($I$88:$AD$88,TRUE)</f>
        <v>0.89473684210526316</v>
      </c>
      <c r="J138" cm="1">
        <f t="array" ref="J138">SUMPRODUCT(--($I$88:$AD$88=TRUE), --(INDEX($I:$AD, $H138, 0) = INDEX($I:$AD, J$121, 0))) / COUNTIF($I$88:$AD$88,TRUE)</f>
        <v>1</v>
      </c>
      <c r="K138" cm="1">
        <f t="array" ref="K138">SUMPRODUCT(--($I$88:$AD$88=TRUE), --(INDEX($I:$AD, $H138, 0) = INDEX($I:$AD, K$121, 0))) / COUNTIF($I$88:$AD$88,TRUE)</f>
        <v>0.89473684210526316</v>
      </c>
      <c r="L138" cm="1">
        <f t="array" ref="L138">SUMPRODUCT(--($I$88:$AD$88=TRUE), --(INDEX($I:$AD, $H138, 0) = INDEX($I:$AD, L$121, 0))) / COUNTIF($I$88:$AD$88,TRUE)</f>
        <v>0.89473684210526316</v>
      </c>
      <c r="M138" cm="1">
        <f t="array" ref="M138">SUMPRODUCT(--($I$88:$AD$88=TRUE), --(INDEX($I:$AD, $H138, 0) = INDEX($I:$AD, M$121, 0))) / COUNTIF($I$88:$AD$88,TRUE)</f>
        <v>0.89473684210526316</v>
      </c>
      <c r="N138" cm="1">
        <f t="array" ref="N138">SUMPRODUCT(--($I$88:$AD$88=TRUE), --(INDEX($I:$AD, $H138, 0) = INDEX($I:$AD, N$121, 0))) / COUNTIF($I$88:$AD$88,TRUE)</f>
        <v>1</v>
      </c>
      <c r="O138" cm="1">
        <f t="array" ref="O138">SUMPRODUCT(--($I$88:$AD$88=TRUE), --(INDEX($I:$AD, $H138, 0) = INDEX($I:$AD, O$121, 0))) / COUNTIF($I$88:$AD$88,TRUE)</f>
        <v>0.84210526315789469</v>
      </c>
      <c r="P138" cm="1">
        <f t="array" ref="P138">SUMPRODUCT(--($I$88:$AD$88=TRUE), --(INDEX($I:$AD, $H138, 0) = INDEX($I:$AD, P$121, 0))) / COUNTIF($I$88:$AD$88,TRUE)</f>
        <v>0.84210526315789469</v>
      </c>
      <c r="Q138" cm="1">
        <f t="array" ref="Q138">SUMPRODUCT(--($I$88:$AD$88=TRUE), --(INDEX($I:$AD, $H138, 0) = INDEX($I:$AD, Q$121, 0))) / COUNTIF($I$88:$AD$88,TRUE)</f>
        <v>1</v>
      </c>
      <c r="R138" cm="1">
        <f t="array" ref="R138">SUMPRODUCT(--($I$88:$AD$88=TRUE), --(INDEX($I:$AD, $H138, 0) = INDEX($I:$AD, R$121, 0))) / COUNTIF($I$88:$AD$88,TRUE)</f>
        <v>1</v>
      </c>
      <c r="S138" cm="1">
        <f t="array" ref="S138">SUMPRODUCT(--($I$88:$AD$88=TRUE), --(INDEX($I:$AD, $H138, 0) = INDEX($I:$AD, S$121, 0))) / COUNTIF($I$88:$AD$88,TRUE)</f>
        <v>1</v>
      </c>
      <c r="T138" cm="1">
        <f t="array" ref="T138">SUMPRODUCT(--($I$88:$AD$88=TRUE), --(INDEX($I:$AD, $H138, 0) = INDEX($I:$AD, T$121, 0))) / COUNTIF($I$88:$AD$88,TRUE)</f>
        <v>1</v>
      </c>
      <c r="U138" cm="1">
        <f t="array" ref="U138">SUMPRODUCT(--($I$88:$AD$88=TRUE), --(INDEX($I:$AD, $H138, 0) = INDEX($I:$AD, U$121, 0))) / COUNTIF($I$88:$AD$88,TRUE)</f>
        <v>1</v>
      </c>
      <c r="V138" cm="1">
        <f t="array" ref="V138">SUMPRODUCT(--($I$88:$AD$88=TRUE), --(INDEX($I:$AD, $H138, 0) = INDEX($I:$AD, V$121, 0))) / COUNTIF($I$88:$AD$88,TRUE)</f>
        <v>1</v>
      </c>
      <c r="W138" cm="1">
        <f t="array" ref="W138">SUMPRODUCT(--($I$88:$AD$88=TRUE), --(INDEX($I:$AD, $H138, 0) = INDEX($I:$AD, W$121, 0))) / COUNTIF($I$88:$AD$88,TRUE)</f>
        <v>0.84210526315789469</v>
      </c>
      <c r="X138" cm="1">
        <f t="array" ref="X138">SUMPRODUCT(--($I$88:$AD$88=TRUE), --(INDEX($I:$AD, $H138, 0) = INDEX($I:$AD, X$121, 0))) / COUNTIF($I$88:$AD$88,TRUE)</f>
        <v>0.84210526315789469</v>
      </c>
      <c r="Y138" cm="1">
        <f t="array" ref="Y138">SUMPRODUCT(--($I$88:$AD$88=TRUE), --(INDEX($I:$AD, $H138, 0) = INDEX($I:$AD, Y$121, 0))) / COUNTIF($I$88:$AD$88,TRUE)</f>
        <v>1</v>
      </c>
      <c r="Z138" cm="1">
        <f t="array" ref="Z138">SUMPRODUCT(--($I$88:$AD$88=TRUE), --(INDEX($I:$AD, $H138, 0) = INDEX($I:$AD, Z$121, 0))) / COUNTIF($I$88:$AD$88,TRUE)</f>
        <v>0.84210526315789469</v>
      </c>
      <c r="AA138" cm="1">
        <f t="array" ref="AA138">SUMPRODUCT(--($I$88:$AD$88=TRUE), --(INDEX($I:$AD, $H138, 0) = INDEX($I:$AD, AA$121, 0))) / COUNTIF($I$88:$AD$88,TRUE)</f>
        <v>1</v>
      </c>
      <c r="AB138" cm="1">
        <f t="array" ref="AB138">SUMPRODUCT(--($I$88:$AD$88=TRUE), --(INDEX($I:$AD, $H138, 0) = INDEX($I:$AD, AB$121, 0))) / COUNTIF($I$88:$AD$88,TRUE)</f>
        <v>0.84210526315789469</v>
      </c>
      <c r="AD138">
        <f t="shared" si="13"/>
        <v>10</v>
      </c>
      <c r="AF138" s="5">
        <f t="shared" si="14"/>
        <v>0.1</v>
      </c>
      <c r="AH138" s="5">
        <v>17</v>
      </c>
      <c r="AJ138" s="5">
        <v>19</v>
      </c>
    </row>
    <row r="139" spans="7:36" x14ac:dyDescent="0.2">
      <c r="G139" s="2">
        <v>18</v>
      </c>
      <c r="H139" s="2">
        <f t="shared" si="15"/>
        <v>28</v>
      </c>
      <c r="I139" cm="1">
        <f t="array" ref="I139">SUMPRODUCT(--($I$88:$AD$88=TRUE), --(INDEX($I:$AD, $H139, 0) = INDEX($I:$AD, I$121, 0))) / COUNTIF($I$88:$AD$88,TRUE)</f>
        <v>0.84210526315789469</v>
      </c>
      <c r="J139" cm="1">
        <f t="array" ref="J139">SUMPRODUCT(--($I$88:$AD$88=TRUE), --(INDEX($I:$AD, $H139, 0) = INDEX($I:$AD, J$121, 0))) / COUNTIF($I$88:$AD$88,TRUE)</f>
        <v>0.84210526315789469</v>
      </c>
      <c r="K139" cm="1">
        <f t="array" ref="K139">SUMPRODUCT(--($I$88:$AD$88=TRUE), --(INDEX($I:$AD, $H139, 0) = INDEX($I:$AD, K$121, 0))) / COUNTIF($I$88:$AD$88,TRUE)</f>
        <v>0.84210526315789469</v>
      </c>
      <c r="L139" cm="1">
        <f t="array" ref="L139">SUMPRODUCT(--($I$88:$AD$88=TRUE), --(INDEX($I:$AD, $H139, 0) = INDEX($I:$AD, L$121, 0))) / COUNTIF($I$88:$AD$88,TRUE)</f>
        <v>0.84210526315789469</v>
      </c>
      <c r="M139" cm="1">
        <f t="array" ref="M139">SUMPRODUCT(--($I$88:$AD$88=TRUE), --(INDEX($I:$AD, $H139, 0) = INDEX($I:$AD, M$121, 0))) / COUNTIF($I$88:$AD$88,TRUE)</f>
        <v>0.84210526315789469</v>
      </c>
      <c r="N139" cm="1">
        <f t="array" ref="N139">SUMPRODUCT(--($I$88:$AD$88=TRUE), --(INDEX($I:$AD, $H139, 0) = INDEX($I:$AD, N$121, 0))) / COUNTIF($I$88:$AD$88,TRUE)</f>
        <v>0.84210526315789469</v>
      </c>
      <c r="O139" cm="1">
        <f t="array" ref="O139">SUMPRODUCT(--($I$88:$AD$88=TRUE), --(INDEX($I:$AD, $H139, 0) = INDEX($I:$AD, O$121, 0))) / COUNTIF($I$88:$AD$88,TRUE)</f>
        <v>1</v>
      </c>
      <c r="P139" cm="1">
        <f t="array" ref="P139">SUMPRODUCT(--($I$88:$AD$88=TRUE), --(INDEX($I:$AD, $H139, 0) = INDEX($I:$AD, P$121, 0))) / COUNTIF($I$88:$AD$88,TRUE)</f>
        <v>1</v>
      </c>
      <c r="Q139" cm="1">
        <f t="array" ref="Q139">SUMPRODUCT(--($I$88:$AD$88=TRUE), --(INDEX($I:$AD, $H139, 0) = INDEX($I:$AD, Q$121, 0))) / COUNTIF($I$88:$AD$88,TRUE)</f>
        <v>0.84210526315789469</v>
      </c>
      <c r="R139" cm="1">
        <f t="array" ref="R139">SUMPRODUCT(--($I$88:$AD$88=TRUE), --(INDEX($I:$AD, $H139, 0) = INDEX($I:$AD, R$121, 0))) / COUNTIF($I$88:$AD$88,TRUE)</f>
        <v>0.84210526315789469</v>
      </c>
      <c r="S139" cm="1">
        <f t="array" ref="S139">SUMPRODUCT(--($I$88:$AD$88=TRUE), --(INDEX($I:$AD, $H139, 0) = INDEX($I:$AD, S$121, 0))) / COUNTIF($I$88:$AD$88,TRUE)</f>
        <v>0.84210526315789469</v>
      </c>
      <c r="T139" cm="1">
        <f t="array" ref="T139">SUMPRODUCT(--($I$88:$AD$88=TRUE), --(INDEX($I:$AD, $H139, 0) = INDEX($I:$AD, T$121, 0))) / COUNTIF($I$88:$AD$88,TRUE)</f>
        <v>0.84210526315789469</v>
      </c>
      <c r="U139" cm="1">
        <f t="array" ref="U139">SUMPRODUCT(--($I$88:$AD$88=TRUE), --(INDEX($I:$AD, $H139, 0) = INDEX($I:$AD, U$121, 0))) / COUNTIF($I$88:$AD$88,TRUE)</f>
        <v>0.84210526315789469</v>
      </c>
      <c r="V139" cm="1">
        <f t="array" ref="V139">SUMPRODUCT(--($I$88:$AD$88=TRUE), --(INDEX($I:$AD, $H139, 0) = INDEX($I:$AD, V$121, 0))) / COUNTIF($I$88:$AD$88,TRUE)</f>
        <v>0.84210526315789469</v>
      </c>
      <c r="W139" cm="1">
        <f t="array" ref="W139">SUMPRODUCT(--($I$88:$AD$88=TRUE), --(INDEX($I:$AD, $H139, 0) = INDEX($I:$AD, W$121, 0))) / COUNTIF($I$88:$AD$88,TRUE)</f>
        <v>1</v>
      </c>
      <c r="X139" cm="1">
        <f t="array" ref="X139">SUMPRODUCT(--($I$88:$AD$88=TRUE), --(INDEX($I:$AD, $H139, 0) = INDEX($I:$AD, X$121, 0))) / COUNTIF($I$88:$AD$88,TRUE)</f>
        <v>1</v>
      </c>
      <c r="Y139" cm="1">
        <f t="array" ref="Y139">SUMPRODUCT(--($I$88:$AD$88=TRUE), --(INDEX($I:$AD, $H139, 0) = INDEX($I:$AD, Y$121, 0))) / COUNTIF($I$88:$AD$88,TRUE)</f>
        <v>0.84210526315789469</v>
      </c>
      <c r="Z139" cm="1">
        <f t="array" ref="Z139">SUMPRODUCT(--($I$88:$AD$88=TRUE), --(INDEX($I:$AD, $H139, 0) = INDEX($I:$AD, Z$121, 0))) / COUNTIF($I$88:$AD$88,TRUE)</f>
        <v>1</v>
      </c>
      <c r="AA139" cm="1">
        <f t="array" ref="AA139">SUMPRODUCT(--($I$88:$AD$88=TRUE), --(INDEX($I:$AD, $H139, 0) = INDEX($I:$AD, AA$121, 0))) / COUNTIF($I$88:$AD$88,TRUE)</f>
        <v>0.84210526315789469</v>
      </c>
      <c r="AB139" cm="1">
        <f t="array" ref="AB139">SUMPRODUCT(--($I$88:$AD$88=TRUE), --(INDEX($I:$AD, $H139, 0) = INDEX($I:$AD, AB$121, 0))) / COUNTIF($I$88:$AD$88,TRUE)</f>
        <v>0.94736842105263153</v>
      </c>
      <c r="AD139">
        <f t="shared" si="13"/>
        <v>5</v>
      </c>
      <c r="AF139" s="5">
        <f t="shared" si="14"/>
        <v>0.2</v>
      </c>
      <c r="AH139" s="5">
        <v>18</v>
      </c>
      <c r="AJ139" s="5">
        <v>20</v>
      </c>
    </row>
    <row r="140" spans="7:36" x14ac:dyDescent="0.2">
      <c r="G140" s="2">
        <v>19</v>
      </c>
      <c r="H140" s="2">
        <f t="shared" si="15"/>
        <v>29</v>
      </c>
      <c r="I140" cm="1">
        <f t="array" ref="I140">SUMPRODUCT(--($I$88:$AD$88=TRUE), --(INDEX($I:$AD, $H140, 0) = INDEX($I:$AD, I$121, 0))) / COUNTIF($I$88:$AD$88,TRUE)</f>
        <v>0.89473684210526316</v>
      </c>
      <c r="J140" cm="1">
        <f t="array" ref="J140">SUMPRODUCT(--($I$88:$AD$88=TRUE), --(INDEX($I:$AD, $H140, 0) = INDEX($I:$AD, J$121, 0))) / COUNTIF($I$88:$AD$88,TRUE)</f>
        <v>1</v>
      </c>
      <c r="K140" cm="1">
        <f t="array" ref="K140">SUMPRODUCT(--($I$88:$AD$88=TRUE), --(INDEX($I:$AD, $H140, 0) = INDEX($I:$AD, K$121, 0))) / COUNTIF($I$88:$AD$88,TRUE)</f>
        <v>0.89473684210526316</v>
      </c>
      <c r="L140" cm="1">
        <f t="array" ref="L140">SUMPRODUCT(--($I$88:$AD$88=TRUE), --(INDEX($I:$AD, $H140, 0) = INDEX($I:$AD, L$121, 0))) / COUNTIF($I$88:$AD$88,TRUE)</f>
        <v>0.89473684210526316</v>
      </c>
      <c r="M140" cm="1">
        <f t="array" ref="M140">SUMPRODUCT(--($I$88:$AD$88=TRUE), --(INDEX($I:$AD, $H140, 0) = INDEX($I:$AD, M$121, 0))) / COUNTIF($I$88:$AD$88,TRUE)</f>
        <v>0.89473684210526316</v>
      </c>
      <c r="N140" cm="1">
        <f t="array" ref="N140">SUMPRODUCT(--($I$88:$AD$88=TRUE), --(INDEX($I:$AD, $H140, 0) = INDEX($I:$AD, N$121, 0))) / COUNTIF($I$88:$AD$88,TRUE)</f>
        <v>1</v>
      </c>
      <c r="O140" cm="1">
        <f t="array" ref="O140">SUMPRODUCT(--($I$88:$AD$88=TRUE), --(INDEX($I:$AD, $H140, 0) = INDEX($I:$AD, O$121, 0))) / COUNTIF($I$88:$AD$88,TRUE)</f>
        <v>0.84210526315789469</v>
      </c>
      <c r="P140" cm="1">
        <f t="array" ref="P140">SUMPRODUCT(--($I$88:$AD$88=TRUE), --(INDEX($I:$AD, $H140, 0) = INDEX($I:$AD, P$121, 0))) / COUNTIF($I$88:$AD$88,TRUE)</f>
        <v>0.84210526315789469</v>
      </c>
      <c r="Q140" cm="1">
        <f t="array" ref="Q140">SUMPRODUCT(--($I$88:$AD$88=TRUE), --(INDEX($I:$AD, $H140, 0) = INDEX($I:$AD, Q$121, 0))) / COUNTIF($I$88:$AD$88,TRUE)</f>
        <v>1</v>
      </c>
      <c r="R140" cm="1">
        <f t="array" ref="R140">SUMPRODUCT(--($I$88:$AD$88=TRUE), --(INDEX($I:$AD, $H140, 0) = INDEX($I:$AD, R$121, 0))) / COUNTIF($I$88:$AD$88,TRUE)</f>
        <v>1</v>
      </c>
      <c r="S140" cm="1">
        <f t="array" ref="S140">SUMPRODUCT(--($I$88:$AD$88=TRUE), --(INDEX($I:$AD, $H140, 0) = INDEX($I:$AD, S$121, 0))) / COUNTIF($I$88:$AD$88,TRUE)</f>
        <v>1</v>
      </c>
      <c r="T140" cm="1">
        <f t="array" ref="T140">SUMPRODUCT(--($I$88:$AD$88=TRUE), --(INDEX($I:$AD, $H140, 0) = INDEX($I:$AD, T$121, 0))) / COUNTIF($I$88:$AD$88,TRUE)</f>
        <v>1</v>
      </c>
      <c r="U140" cm="1">
        <f t="array" ref="U140">SUMPRODUCT(--($I$88:$AD$88=TRUE), --(INDEX($I:$AD, $H140, 0) = INDEX($I:$AD, U$121, 0))) / COUNTIF($I$88:$AD$88,TRUE)</f>
        <v>1</v>
      </c>
      <c r="V140" cm="1">
        <f t="array" ref="V140">SUMPRODUCT(--($I$88:$AD$88=TRUE), --(INDEX($I:$AD, $H140, 0) = INDEX($I:$AD, V$121, 0))) / COUNTIF($I$88:$AD$88,TRUE)</f>
        <v>1</v>
      </c>
      <c r="W140" cm="1">
        <f t="array" ref="W140">SUMPRODUCT(--($I$88:$AD$88=TRUE), --(INDEX($I:$AD, $H140, 0) = INDEX($I:$AD, W$121, 0))) / COUNTIF($I$88:$AD$88,TRUE)</f>
        <v>0.84210526315789469</v>
      </c>
      <c r="X140" cm="1">
        <f t="array" ref="X140">SUMPRODUCT(--($I$88:$AD$88=TRUE), --(INDEX($I:$AD, $H140, 0) = INDEX($I:$AD, X$121, 0))) / COUNTIF($I$88:$AD$88,TRUE)</f>
        <v>0.84210526315789469</v>
      </c>
      <c r="Y140" cm="1">
        <f t="array" ref="Y140">SUMPRODUCT(--($I$88:$AD$88=TRUE), --(INDEX($I:$AD, $H140, 0) = INDEX($I:$AD, Y$121, 0))) / COUNTIF($I$88:$AD$88,TRUE)</f>
        <v>1</v>
      </c>
      <c r="Z140" cm="1">
        <f t="array" ref="Z140">SUMPRODUCT(--($I$88:$AD$88=TRUE), --(INDEX($I:$AD, $H140, 0) = INDEX($I:$AD, Z$121, 0))) / COUNTIF($I$88:$AD$88,TRUE)</f>
        <v>0.84210526315789469</v>
      </c>
      <c r="AA140" cm="1">
        <f t="array" ref="AA140">SUMPRODUCT(--($I$88:$AD$88=TRUE), --(INDEX($I:$AD, $H140, 0) = INDEX($I:$AD, AA$121, 0))) / COUNTIF($I$88:$AD$88,TRUE)</f>
        <v>1</v>
      </c>
      <c r="AB140" cm="1">
        <f t="array" ref="AB140">SUMPRODUCT(--($I$88:$AD$88=TRUE), --(INDEX($I:$AD, $H140, 0) = INDEX($I:$AD, AB$121, 0))) / COUNTIF($I$88:$AD$88,TRUE)</f>
        <v>0.84210526315789469</v>
      </c>
      <c r="AD140">
        <f t="shared" si="13"/>
        <v>10</v>
      </c>
      <c r="AF140" s="5">
        <f t="shared" si="14"/>
        <v>0.1</v>
      </c>
      <c r="AH140" s="5">
        <v>19</v>
      </c>
      <c r="AJ140" s="5">
        <v>21</v>
      </c>
    </row>
    <row r="141" spans="7:36" x14ac:dyDescent="0.2">
      <c r="G141" s="2">
        <v>20</v>
      </c>
      <c r="H141" s="2">
        <f t="shared" si="15"/>
        <v>30</v>
      </c>
      <c r="I141" cm="1">
        <f t="array" ref="I141">SUMPRODUCT(--($I$88:$AD$88=TRUE), --(INDEX($I:$AD, $H141, 0) = INDEX($I:$AD, I$121, 0))) / COUNTIF($I$88:$AD$88,TRUE)</f>
        <v>0.84210526315789469</v>
      </c>
      <c r="J141" cm="1">
        <f t="array" ref="J141">SUMPRODUCT(--($I$88:$AD$88=TRUE), --(INDEX($I:$AD, $H141, 0) = INDEX($I:$AD, J$121, 0))) / COUNTIF($I$88:$AD$88,TRUE)</f>
        <v>0.84210526315789469</v>
      </c>
      <c r="K141" cm="1">
        <f t="array" ref="K141">SUMPRODUCT(--($I$88:$AD$88=TRUE), --(INDEX($I:$AD, $H141, 0) = INDEX($I:$AD, K$121, 0))) / COUNTIF($I$88:$AD$88,TRUE)</f>
        <v>0.84210526315789469</v>
      </c>
      <c r="L141" cm="1">
        <f t="array" ref="L141">SUMPRODUCT(--($I$88:$AD$88=TRUE), --(INDEX($I:$AD, $H141, 0) = INDEX($I:$AD, L$121, 0))) / COUNTIF($I$88:$AD$88,TRUE)</f>
        <v>0.84210526315789469</v>
      </c>
      <c r="M141" cm="1">
        <f t="array" ref="M141">SUMPRODUCT(--($I$88:$AD$88=TRUE), --(INDEX($I:$AD, $H141, 0) = INDEX($I:$AD, M$121, 0))) / COUNTIF($I$88:$AD$88,TRUE)</f>
        <v>0.84210526315789469</v>
      </c>
      <c r="N141" cm="1">
        <f t="array" ref="N141">SUMPRODUCT(--($I$88:$AD$88=TRUE), --(INDEX($I:$AD, $H141, 0) = INDEX($I:$AD, N$121, 0))) / COUNTIF($I$88:$AD$88,TRUE)</f>
        <v>0.84210526315789469</v>
      </c>
      <c r="O141" cm="1">
        <f t="array" ref="O141">SUMPRODUCT(--($I$88:$AD$88=TRUE), --(INDEX($I:$AD, $H141, 0) = INDEX($I:$AD, O$121, 0))) / COUNTIF($I$88:$AD$88,TRUE)</f>
        <v>0.94736842105263153</v>
      </c>
      <c r="P141" cm="1">
        <f t="array" ref="P141">SUMPRODUCT(--($I$88:$AD$88=TRUE), --(INDEX($I:$AD, $H141, 0) = INDEX($I:$AD, P$121, 0))) / COUNTIF($I$88:$AD$88,TRUE)</f>
        <v>0.94736842105263153</v>
      </c>
      <c r="Q141" cm="1">
        <f t="array" ref="Q141">SUMPRODUCT(--($I$88:$AD$88=TRUE), --(INDEX($I:$AD, $H141, 0) = INDEX($I:$AD, Q$121, 0))) / COUNTIF($I$88:$AD$88,TRUE)</f>
        <v>0.84210526315789469</v>
      </c>
      <c r="R141" cm="1">
        <f t="array" ref="R141">SUMPRODUCT(--($I$88:$AD$88=TRUE), --(INDEX($I:$AD, $H141, 0) = INDEX($I:$AD, R$121, 0))) / COUNTIF($I$88:$AD$88,TRUE)</f>
        <v>0.84210526315789469</v>
      </c>
      <c r="S141" cm="1">
        <f t="array" ref="S141">SUMPRODUCT(--($I$88:$AD$88=TRUE), --(INDEX($I:$AD, $H141, 0) = INDEX($I:$AD, S$121, 0))) / COUNTIF($I$88:$AD$88,TRUE)</f>
        <v>0.84210526315789469</v>
      </c>
      <c r="T141" cm="1">
        <f t="array" ref="T141">SUMPRODUCT(--($I$88:$AD$88=TRUE), --(INDEX($I:$AD, $H141, 0) = INDEX($I:$AD, T$121, 0))) / COUNTIF($I$88:$AD$88,TRUE)</f>
        <v>0.84210526315789469</v>
      </c>
      <c r="U141" cm="1">
        <f t="array" ref="U141">SUMPRODUCT(--($I$88:$AD$88=TRUE), --(INDEX($I:$AD, $H141, 0) = INDEX($I:$AD, U$121, 0))) / COUNTIF($I$88:$AD$88,TRUE)</f>
        <v>0.84210526315789469</v>
      </c>
      <c r="V141" cm="1">
        <f t="array" ref="V141">SUMPRODUCT(--($I$88:$AD$88=TRUE), --(INDEX($I:$AD, $H141, 0) = INDEX($I:$AD, V$121, 0))) / COUNTIF($I$88:$AD$88,TRUE)</f>
        <v>0.84210526315789469</v>
      </c>
      <c r="W141" cm="1">
        <f t="array" ref="W141">SUMPRODUCT(--($I$88:$AD$88=TRUE), --(INDEX($I:$AD, $H141, 0) = INDEX($I:$AD, W$121, 0))) / COUNTIF($I$88:$AD$88,TRUE)</f>
        <v>0.94736842105263153</v>
      </c>
      <c r="X141" cm="1">
        <f t="array" ref="X141">SUMPRODUCT(--($I$88:$AD$88=TRUE), --(INDEX($I:$AD, $H141, 0) = INDEX($I:$AD, X$121, 0))) / COUNTIF($I$88:$AD$88,TRUE)</f>
        <v>0.94736842105263153</v>
      </c>
      <c r="Y141" cm="1">
        <f t="array" ref="Y141">SUMPRODUCT(--($I$88:$AD$88=TRUE), --(INDEX($I:$AD, $H141, 0) = INDEX($I:$AD, Y$121, 0))) / COUNTIF($I$88:$AD$88,TRUE)</f>
        <v>0.84210526315789469</v>
      </c>
      <c r="Z141" cm="1">
        <f t="array" ref="Z141">SUMPRODUCT(--($I$88:$AD$88=TRUE), --(INDEX($I:$AD, $H141, 0) = INDEX($I:$AD, Z$121, 0))) / COUNTIF($I$88:$AD$88,TRUE)</f>
        <v>0.94736842105263153</v>
      </c>
      <c r="AA141" cm="1">
        <f t="array" ref="AA141">SUMPRODUCT(--($I$88:$AD$88=TRUE), --(INDEX($I:$AD, $H141, 0) = INDEX($I:$AD, AA$121, 0))) / COUNTIF($I$88:$AD$88,TRUE)</f>
        <v>0.84210526315789469</v>
      </c>
      <c r="AB141" cm="1">
        <f t="array" ref="AB141">SUMPRODUCT(--($I$88:$AD$88=TRUE), --(INDEX($I:$AD, $H141, 0) = INDEX($I:$AD, AB$121, 0))) / COUNTIF($I$88:$AD$88,TRUE)</f>
        <v>1</v>
      </c>
      <c r="AD141">
        <f t="shared" si="13"/>
        <v>1</v>
      </c>
      <c r="AF141" s="5">
        <f t="shared" si="14"/>
        <v>1</v>
      </c>
      <c r="AH141" s="5">
        <v>20</v>
      </c>
      <c r="AI141" s="4"/>
    </row>
  </sheetData>
  <conditionalFormatting sqref="I5:AD5">
    <cfRule type="expression" dxfId="2" priority="3" stopIfTrue="1">
      <formula>AND($H5&lt;$B$2, I$9&lt;$B$1)</formula>
    </cfRule>
  </conditionalFormatting>
  <conditionalFormatting sqref="I10:AD32">
    <cfRule type="expression" dxfId="1" priority="1" stopIfTrue="1">
      <formula>AND($G10, I$8)</formula>
    </cfRule>
    <cfRule type="expression" dxfId="0" priority="2" stopIfTrue="1">
      <formula>NOT(AND($G10, I$8))</formula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msa</vt:lpstr>
      <vt:lpstr>Sheet2</vt:lpstr>
      <vt:lpstr>test_msa04</vt:lpstr>
      <vt:lpstr>test_msa05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Addison Howe</dc:creator>
  <cp:lastModifiedBy>Addison Howe</cp:lastModifiedBy>
  <dcterms:created xsi:type="dcterms:W3CDTF">2025-09-20T14:22:40Z</dcterms:created>
  <dcterms:modified xsi:type="dcterms:W3CDTF">2025-09-21T19:50:06Z</dcterms:modified>
</cp:coreProperties>
</file>