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ozallen.sharepoint.com/teams/mbms/Shared Documents/Self-Service/UX Documents/Research/May 2023 - Pre-Integration Usability Testing/Session Notes/"/>
    </mc:Choice>
  </mc:AlternateContent>
  <xr:revisionPtr revIDLastSave="734" documentId="13_ncr:1_{6B813763-7A69-664D-BFC6-DC319BC596B6}" xr6:coauthVersionLast="47" xr6:coauthVersionMax="47" xr10:uidLastSave="{695C320D-3000-48C9-BE5D-E0C8E3A79EED}"/>
  <bookViews>
    <workbookView xWindow="6640" yWindow="500" windowWidth="29200" windowHeight="19560" xr2:uid="{CFF2EF67-9F19-364D-A248-A47DA4DB83D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1" l="1"/>
  <c r="R35" i="1"/>
  <c r="R34" i="1"/>
  <c r="O35" i="1"/>
  <c r="O4" i="1"/>
  <c r="O7" i="1"/>
  <c r="O39" i="1"/>
  <c r="O38" i="1"/>
  <c r="O30" i="1"/>
  <c r="O27" i="1"/>
  <c r="O26" i="1"/>
  <c r="O25" i="1"/>
  <c r="O24" i="1"/>
  <c r="O23" i="1"/>
  <c r="O22" i="1"/>
  <c r="O21" i="1"/>
  <c r="O20" i="1"/>
  <c r="O19" i="1"/>
  <c r="O18" i="1"/>
  <c r="O17" i="1"/>
  <c r="O14" i="1"/>
  <c r="O13" i="1"/>
  <c r="O12" i="1"/>
  <c r="O11" i="1"/>
  <c r="O8" i="1"/>
  <c r="O6" i="1"/>
  <c r="H40" i="1"/>
  <c r="N40" i="1"/>
  <c r="M40" i="1"/>
  <c r="L40" i="1"/>
  <c r="K40" i="1"/>
  <c r="B40" i="1"/>
  <c r="J40" i="1" l="1"/>
  <c r="I40" i="1"/>
  <c r="G40" i="1" l="1"/>
  <c r="E40" i="1" l="1"/>
  <c r="C40" i="1"/>
  <c r="O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tc={7755298F-6474-416F-979D-8F235832EAC5}</author>
    <author>tc={846C899B-5F8E-4123-8062-879E9A35837F}</author>
    <author>tc={0445B899-D49A-4F49-8C56-F32EB1C21C73}</author>
    <author>tc={CD1BC235-1911-4DA8-B428-4C7943EDE24B}</author>
    <author>tc={07F096D2-99A7-4344-B54B-4331DA4813EA}</author>
    <author>tc={1B231BDC-EAE8-48DC-86C9-E151DAC171E2}</author>
  </authors>
  <commentList>
    <comment ref="E17" authorId="0" shapeId="0" xr:uid="{7755298F-6474-416F-979D-8F235832EAC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Their confusion here was likely due to being confused about the scenario.</t>
      </text>
    </comment>
    <comment ref="G17" authorId="1" shapeId="0" xr:uid="{846C899B-5F8E-4123-8062-879E9A35837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this rating from a 1 to a 2 since the participant had confusion regarding the scenario spurned by the additional info component regarding who you can sign for, not the actual question on the page.</t>
      </text>
    </comment>
    <comment ref="J17" authorId="2" shapeId="0" xr:uid="{0445B899-D49A-4F49-8C56-F32EB1C21C7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participant had the longest task, and seemed to need reminding of their scenario</t>
      </text>
    </comment>
    <comment ref="C21" authorId="3" shapeId="0" xr:uid="{CD1BC235-1911-4DA8-B428-4C7943EDE2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Double check with @Barron, Charles [USA] . From his notes, it seems like a 2 or 1.5? </t>
      </text>
    </comment>
    <comment ref="E25" authorId="4" shapeId="0" xr:uid="{07F096D2-99A7-4344-B54B-4331DA4813EA}">
      <text>
        <t>[Threaded comment]
Your version of Excel allows you to read this threaded comment; however, any edits to it will get removed if the file is opened in a newer version of Excel. Learn more: https://go.microsoft.com/fwlink/?linkid=870924
Comment:
    A lot of this participant's confusion stemmed from misunderstanding the scenario</t>
      </text>
    </comment>
    <comment ref="E35" authorId="5" shapeId="0" xr:uid="{1B231BDC-EAE8-48DC-86C9-E151DAC171E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participant's lower score is due to a misunderstanding with the scenario.</t>
      </text>
    </comment>
  </commentList>
</comments>
</file>

<file path=xl/sharedStrings.xml><?xml version="1.0" encoding="utf-8"?>
<sst xmlns="http://schemas.openxmlformats.org/spreadsheetml/2006/main" count="177" uniqueCount="73">
  <si>
    <t>Pre-Need Pre-Integration Usability Testing:</t>
  </si>
  <si>
    <t>Participants</t>
  </si>
  <si>
    <t>Task Completion</t>
  </si>
  <si>
    <t>Score</t>
  </si>
  <si>
    <t>Quantitative Results - June 2023</t>
  </si>
  <si>
    <t>Average</t>
  </si>
  <si>
    <t>No Difficulty</t>
  </si>
  <si>
    <t>Luis</t>
  </si>
  <si>
    <t>Monica</t>
  </si>
  <si>
    <t>Amy</t>
  </si>
  <si>
    <t>Michael</t>
  </si>
  <si>
    <t>Charles</t>
  </si>
  <si>
    <t>Adam</t>
  </si>
  <si>
    <t>David</t>
  </si>
  <si>
    <t>Erin</t>
  </si>
  <si>
    <t>John</t>
  </si>
  <si>
    <t>Jason</t>
  </si>
  <si>
    <t>Diane</t>
  </si>
  <si>
    <t>Robert</t>
  </si>
  <si>
    <t>Some Difficulty</t>
  </si>
  <si>
    <t>Unable to Complete</t>
  </si>
  <si>
    <t>Information Page</t>
  </si>
  <si>
    <t>No-Show</t>
  </si>
  <si>
    <t>Yes</t>
  </si>
  <si>
    <t>Did the participant take the time to read the page?</t>
  </si>
  <si>
    <t>N/A</t>
  </si>
  <si>
    <t>Participant Unsure</t>
  </si>
  <si>
    <t>Were they able to locate the apply button?</t>
  </si>
  <si>
    <t>No</t>
  </si>
  <si>
    <t>Did they find the content valuable?</t>
  </si>
  <si>
    <t>/</t>
  </si>
  <si>
    <t>Unknown/Did not try; Prototype or Scenario issue</t>
  </si>
  <si>
    <t>Introduction Page</t>
  </si>
  <si>
    <t>T2</t>
  </si>
  <si>
    <t>T1</t>
  </si>
  <si>
    <t>T3</t>
  </si>
  <si>
    <t>Usability Scale:</t>
  </si>
  <si>
    <t>Were they able to locate the apply button(s)?</t>
  </si>
  <si>
    <t>1.75 to 2</t>
  </si>
  <si>
    <t>1.5 to 1.74</t>
  </si>
  <si>
    <t>Does the participant understand what makes them eligible?</t>
  </si>
  <si>
    <t>1.25 to 1.49</t>
  </si>
  <si>
    <t>1 to 1.24</t>
  </si>
  <si>
    <t>Application Content</t>
  </si>
  <si>
    <t>.99 to 0</t>
  </si>
  <si>
    <t>Did they understand who they were applying for?</t>
  </si>
  <si>
    <t>Did they understand the applicant's relationship to SM/Veteran?</t>
  </si>
  <si>
    <t>Did they understand whose information is needed for Applicant Information?</t>
  </si>
  <si>
    <t>(If applicable) Did they understand whose information is needed for Sponsor Information?</t>
  </si>
  <si>
    <t>Would they be able to provide military/sponsor military details?</t>
  </si>
  <si>
    <t>Did they have an idea of where they/applicant would want to be buried?</t>
  </si>
  <si>
    <t>Did they think it is required for them to provide documents?</t>
  </si>
  <si>
    <t>Would they be able to upload documents through mobile?</t>
  </si>
  <si>
    <t>(If applicable) Did they understand applicant vs. sponsor vs. previous decedent terminology?</t>
  </si>
  <si>
    <t>(If applicable) Did they understand applicant vs. sponsor vs. previous decedent vs. preparer terminology?</t>
  </si>
  <si>
    <t>Did they take the time to review accordions before submitting?</t>
  </si>
  <si>
    <t>Confirmation Page</t>
  </si>
  <si>
    <t>Were they able to locate next steps after submitting application?</t>
  </si>
  <si>
    <r>
      <rPr>
        <sz val="11"/>
        <color rgb="FF000000"/>
        <rFont val="Calibri"/>
      </rPr>
      <t xml:space="preserve">Did they look through After You Apply page or indicate they would? </t>
    </r>
    <r>
      <rPr>
        <sz val="11"/>
        <color rgb="FFFF0000"/>
        <rFont val="Calibri"/>
      </rPr>
      <t>(Ratings TBD)</t>
    </r>
  </si>
  <si>
    <t>Total Ratings by Task:</t>
  </si>
  <si>
    <t xml:space="preserve">Previous experience applying? </t>
  </si>
  <si>
    <t>None</t>
  </si>
  <si>
    <t>Previously applied</t>
  </si>
  <si>
    <t>Had looked up reqs. to apply</t>
  </si>
  <si>
    <t>T1 - Applying for Self (Veteran)</t>
  </si>
  <si>
    <t>Were they able to successfully complete their task?</t>
  </si>
  <si>
    <t>T2 - Applying for Self (Non-Veteran)</t>
  </si>
  <si>
    <t>T3 - Applying for Someone Else (Unmarried adult child)</t>
  </si>
  <si>
    <t>Participant Rating</t>
  </si>
  <si>
    <t>Pre-need application process overall rating</t>
  </si>
  <si>
    <t>Mobile usability rating</t>
  </si>
  <si>
    <t>Additional Comments:</t>
  </si>
  <si>
    <t>Note that some things like whether they took the time to read a page could be affected by the fact that they were being observed.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</si>
</sst>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</font>
    <font>
      <b/>
      <sz val="11"/>
      <color theme="8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7" borderId="0" xfId="0" applyFill="1"/>
    <xf numFmtId="0" fontId="2" fillId="9" borderId="0" xfId="0" applyFont="1" applyFill="1"/>
    <xf numFmtId="0" fontId="7" fillId="10" borderId="6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vertical="top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0" borderId="0" xfId="0" applyFont="1"/>
    <xf numFmtId="0" fontId="3" fillId="14" borderId="1" xfId="0" applyFont="1" applyFill="1" applyBorder="1" applyAlignment="1">
      <alignment horizontal="center" vertical="top"/>
    </xf>
    <xf numFmtId="0" fontId="7" fillId="15" borderId="1" xfId="0" applyFont="1" applyFill="1" applyBorder="1" applyAlignment="1">
      <alignment vertical="top"/>
    </xf>
    <xf numFmtId="0" fontId="7" fillId="15" borderId="1" xfId="0" applyFont="1" applyFill="1" applyBorder="1" applyAlignment="1">
      <alignment horizontal="center" vertical="top"/>
    </xf>
    <xf numFmtId="0" fontId="4" fillId="16" borderId="0" xfId="0" applyFont="1" applyFill="1" applyAlignment="1">
      <alignment vertical="top" wrapText="1"/>
    </xf>
    <xf numFmtId="0" fontId="0" fillId="16" borderId="0" xfId="0" applyFill="1" applyAlignment="1">
      <alignment vertical="top"/>
    </xf>
    <xf numFmtId="0" fontId="0" fillId="16" borderId="0" xfId="0" applyFill="1"/>
    <xf numFmtId="0" fontId="13" fillId="0" borderId="0" xfId="0" applyFont="1" applyAlignment="1">
      <alignment horizontal="left" vertical="center" wrapText="1"/>
    </xf>
    <xf numFmtId="0" fontId="6" fillId="11" borderId="7" xfId="0" applyFont="1" applyFill="1" applyBorder="1" applyAlignment="1">
      <alignment horizontal="left" vertical="center" wrapText="1"/>
    </xf>
    <xf numFmtId="0" fontId="4" fillId="12" borderId="7" xfId="0" applyFont="1" applyFill="1" applyBorder="1" applyAlignment="1">
      <alignment horizontal="left" vertical="center" wrapText="1"/>
    </xf>
    <xf numFmtId="0" fontId="4" fillId="13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rron, Charles [USA]" id="{80F4237B-033B-4BDF-8644-4906161F58E7}" userId="619947@bah.com" providerId="PeoplePicker"/>
  <person displayName="Cruz Granados, Cindy [USA]" id="{072520ED-B2F0-4155-BE2B-85EC2DD702DE}" userId="S::598882@bah.com::684fae93-6088-420e-9e1f-3b5a7e61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7" dT="2023-06-22T13:50:28.68" personId="{072520ED-B2F0-4155-BE2B-85EC2DD702DE}" id="{7755298F-6474-416F-979D-8F235832EAC5}">
    <text>Their confusion here was likely due to being confused about the scenario.</text>
  </threadedComment>
  <threadedComment ref="G17" dT="2023-06-22T16:31:24.82" personId="{072520ED-B2F0-4155-BE2B-85EC2DD702DE}" id="{846C899B-5F8E-4123-8062-879E9A35837F}">
    <text>Updated this rating from a 1 to a 2 since the participant had confusion regarding the scenario spurned by the additional info component regarding who you can sign for, not the actual question on the page.</text>
  </threadedComment>
  <threadedComment ref="J17" dT="2023-06-26T01:43:40.25" personId="{072520ED-B2F0-4155-BE2B-85EC2DD702DE}" id="{0445B899-D49A-4F49-8C56-F32EB1C21C73}">
    <text>This participant had the longest task, and seemed to need reminding of their scenario</text>
  </threadedComment>
  <threadedComment ref="C21" dT="2023-06-26T05:47:28.11" personId="{072520ED-B2F0-4155-BE2B-85EC2DD702DE}" id="{CD1BC235-1911-4DA8-B428-4C7943EDE24B}">
    <text xml:space="preserve">Double check with @Barron, Charles [USA] . From his notes, it seems like a 2 or 1.5? </text>
    <mentions>
      <mention mentionpersonId="{80F4237B-033B-4BDF-8644-4906161F58E7}" mentionId="{12C31E14-84D7-4213-8FB8-BCC3456AA8A7}" startIndex="18" length="22"/>
    </mentions>
  </threadedComment>
  <threadedComment ref="E25" dT="2023-06-26T03:24:11.88" personId="{072520ED-B2F0-4155-BE2B-85EC2DD702DE}" id="{07F096D2-99A7-4344-B54B-4331DA4813EA}">
    <text>A lot of this participant's confusion stemmed from misunderstanding the scenario</text>
  </threadedComment>
  <threadedComment ref="E35" dT="2023-06-25T21:06:23.90" personId="{072520ED-B2F0-4155-BE2B-85EC2DD702DE}" id="{1B231BDC-EAE8-48DC-86C9-E151DAC171E2}">
    <text>This participant's lower score is due to a misunderstanding with the scenario.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5C41-5964-AE45-B653-68B1645FC6CA}">
  <dimension ref="A1:R67"/>
  <sheetViews>
    <sheetView tabSelected="1" topLeftCell="A14" zoomScale="130" zoomScaleNormal="130" workbookViewId="0">
      <selection activeCell="C21" sqref="C21"/>
    </sheetView>
  </sheetViews>
  <sheetFormatPr defaultColWidth="46.125" defaultRowHeight="15.95"/>
  <cols>
    <col min="1" max="1" width="52.375" style="1" customWidth="1"/>
    <col min="2" max="6" width="7.875" style="1" customWidth="1"/>
    <col min="7" max="7" width="7.625" style="1" customWidth="1"/>
    <col min="8" max="10" width="7.875" style="1" customWidth="1"/>
    <col min="11" max="11" width="9.375" style="1" customWidth="1"/>
    <col min="12" max="14" width="7.875" style="1" customWidth="1"/>
    <col min="15" max="15" width="9.5" customWidth="1"/>
    <col min="16" max="16" width="3.5" customWidth="1"/>
    <col min="17" max="17" width="23.625" customWidth="1"/>
    <col min="18" max="18" width="8.625" customWidth="1"/>
    <col min="19" max="19" width="13.5" customWidth="1"/>
  </cols>
  <sheetData>
    <row r="1" spans="1:18" ht="15.75">
      <c r="A1" s="98" t="s">
        <v>0</v>
      </c>
      <c r="B1" s="30"/>
      <c r="C1" s="30"/>
      <c r="D1" s="31"/>
      <c r="E1" s="30"/>
      <c r="F1" s="31"/>
      <c r="G1" s="30"/>
      <c r="H1" s="67" t="s">
        <v>1</v>
      </c>
      <c r="I1" s="30"/>
      <c r="J1" s="30"/>
      <c r="K1" s="30"/>
      <c r="L1" s="30"/>
      <c r="M1" s="30"/>
      <c r="N1" s="30"/>
      <c r="O1" s="30"/>
      <c r="Q1" s="93" t="s">
        <v>2</v>
      </c>
      <c r="R1" s="94" t="s">
        <v>3</v>
      </c>
    </row>
    <row r="2" spans="1:18" ht="15.75">
      <c r="A2" s="98" t="s">
        <v>4</v>
      </c>
      <c r="B2" s="27">
        <v>0</v>
      </c>
      <c r="C2" s="27">
        <v>1</v>
      </c>
      <c r="D2" s="28">
        <v>2</v>
      </c>
      <c r="E2" s="27">
        <v>3</v>
      </c>
      <c r="F2" s="28">
        <v>4</v>
      </c>
      <c r="G2" s="27">
        <v>5</v>
      </c>
      <c r="H2" s="27">
        <v>6</v>
      </c>
      <c r="I2" s="27">
        <v>7</v>
      </c>
      <c r="J2" s="27">
        <v>8</v>
      </c>
      <c r="K2" s="27">
        <v>9</v>
      </c>
      <c r="L2" s="27">
        <v>10</v>
      </c>
      <c r="M2" s="27">
        <v>11</v>
      </c>
      <c r="N2" s="27">
        <v>12</v>
      </c>
      <c r="O2" s="27" t="s">
        <v>5</v>
      </c>
      <c r="Q2" s="49" t="s">
        <v>6</v>
      </c>
      <c r="R2" s="92">
        <v>2</v>
      </c>
    </row>
    <row r="3" spans="1:18" ht="15.75">
      <c r="B3" s="29" t="s">
        <v>7</v>
      </c>
      <c r="C3" s="29" t="s">
        <v>8</v>
      </c>
      <c r="D3" s="26" t="s">
        <v>9</v>
      </c>
      <c r="E3" s="29" t="s">
        <v>10</v>
      </c>
      <c r="F3" s="26" t="s">
        <v>11</v>
      </c>
      <c r="G3" s="29" t="s">
        <v>12</v>
      </c>
      <c r="H3" s="29" t="s">
        <v>13</v>
      </c>
      <c r="I3" s="29" t="s">
        <v>14</v>
      </c>
      <c r="J3" s="29" t="s">
        <v>15</v>
      </c>
      <c r="K3" s="29" t="s">
        <v>16</v>
      </c>
      <c r="L3" s="29" t="s">
        <v>17</v>
      </c>
      <c r="M3" s="29" t="s">
        <v>13</v>
      </c>
      <c r="N3" s="29" t="s">
        <v>18</v>
      </c>
      <c r="O3" s="29"/>
      <c r="Q3" s="49" t="s">
        <v>19</v>
      </c>
      <c r="R3" s="92">
        <v>1</v>
      </c>
    </row>
    <row r="4" spans="1:18" ht="15.75">
      <c r="A4" s="32"/>
      <c r="B4" s="29">
        <v>40</v>
      </c>
      <c r="C4" s="29">
        <v>44</v>
      </c>
      <c r="D4" s="26">
        <v>33</v>
      </c>
      <c r="E4" s="29">
        <v>49</v>
      </c>
      <c r="F4" s="26">
        <v>79</v>
      </c>
      <c r="G4" s="29">
        <v>45</v>
      </c>
      <c r="H4" s="29">
        <v>41</v>
      </c>
      <c r="I4" s="29">
        <v>37</v>
      </c>
      <c r="J4" s="29">
        <v>59</v>
      </c>
      <c r="K4" s="29">
        <v>43</v>
      </c>
      <c r="L4" s="29">
        <v>57</v>
      </c>
      <c r="M4" s="29">
        <v>77</v>
      </c>
      <c r="N4" s="29">
        <v>65</v>
      </c>
      <c r="O4" s="29">
        <f>AVERAGE(B4:N4)</f>
        <v>51.46153846153846</v>
      </c>
      <c r="Q4" s="49" t="s">
        <v>20</v>
      </c>
      <c r="R4" s="92">
        <v>0</v>
      </c>
    </row>
    <row r="5" spans="1:18" ht="15" customHeight="1">
      <c r="A5" s="33" t="s">
        <v>21</v>
      </c>
      <c r="B5" s="7"/>
      <c r="C5" s="7"/>
      <c r="D5" s="26" t="s">
        <v>22</v>
      </c>
      <c r="E5" s="7"/>
      <c r="F5" s="25" t="s">
        <v>22</v>
      </c>
      <c r="G5" s="10"/>
      <c r="H5" s="10"/>
      <c r="I5" s="10"/>
      <c r="J5" s="10"/>
      <c r="K5" s="10"/>
      <c r="L5" s="10"/>
      <c r="M5" s="10"/>
      <c r="N5" s="10"/>
      <c r="O5" s="10"/>
      <c r="Q5" s="47" t="s">
        <v>23</v>
      </c>
      <c r="R5" s="48">
        <v>2</v>
      </c>
    </row>
    <row r="6" spans="1:18" ht="20.100000000000001" customHeight="1">
      <c r="A6" s="34" t="s">
        <v>24</v>
      </c>
      <c r="B6" s="11" t="s">
        <v>25</v>
      </c>
      <c r="C6" s="11" t="s">
        <v>25</v>
      </c>
      <c r="D6" s="8"/>
      <c r="E6" s="11" t="s">
        <v>25</v>
      </c>
      <c r="F6" s="9"/>
      <c r="G6" s="12">
        <v>2</v>
      </c>
      <c r="H6" s="12">
        <v>2</v>
      </c>
      <c r="I6" s="12">
        <v>2</v>
      </c>
      <c r="J6" s="12">
        <v>2</v>
      </c>
      <c r="K6" s="12">
        <v>2</v>
      </c>
      <c r="L6" s="12">
        <v>2</v>
      </c>
      <c r="M6" s="12">
        <v>2</v>
      </c>
      <c r="N6" s="12">
        <v>2</v>
      </c>
      <c r="O6" s="40">
        <f>AVERAGE(B6:N6)</f>
        <v>2</v>
      </c>
      <c r="Q6" s="47" t="s">
        <v>26</v>
      </c>
      <c r="R6" s="48">
        <v>1</v>
      </c>
    </row>
    <row r="7" spans="1:18" ht="15.75">
      <c r="A7" s="34" t="s">
        <v>27</v>
      </c>
      <c r="B7" s="11" t="s">
        <v>25</v>
      </c>
      <c r="C7" s="11" t="s">
        <v>25</v>
      </c>
      <c r="D7" s="8"/>
      <c r="E7" s="11" t="s">
        <v>25</v>
      </c>
      <c r="F7" s="9"/>
      <c r="G7" s="12">
        <v>2</v>
      </c>
      <c r="H7" s="12">
        <v>1.75</v>
      </c>
      <c r="I7" s="12">
        <v>2</v>
      </c>
      <c r="J7" s="12">
        <v>2</v>
      </c>
      <c r="K7" s="12">
        <v>2</v>
      </c>
      <c r="L7" s="12">
        <v>2</v>
      </c>
      <c r="M7" s="12">
        <v>2</v>
      </c>
      <c r="N7" s="12">
        <v>2</v>
      </c>
      <c r="O7" s="40">
        <f>AVERAGE(B7:N7)</f>
        <v>1.96875</v>
      </c>
      <c r="Q7" s="47" t="s">
        <v>28</v>
      </c>
      <c r="R7" s="48">
        <v>0</v>
      </c>
    </row>
    <row r="8" spans="1:18" ht="30.75">
      <c r="A8" s="35" t="s">
        <v>29</v>
      </c>
      <c r="B8" s="13" t="s">
        <v>25</v>
      </c>
      <c r="C8" s="13" t="s">
        <v>25</v>
      </c>
      <c r="D8" s="14"/>
      <c r="E8" s="13" t="s">
        <v>25</v>
      </c>
      <c r="F8" s="15"/>
      <c r="G8" s="16">
        <v>2</v>
      </c>
      <c r="H8" s="16">
        <v>2</v>
      </c>
      <c r="I8" s="16" t="s">
        <v>30</v>
      </c>
      <c r="J8" s="16">
        <v>1</v>
      </c>
      <c r="K8" s="16" t="s">
        <v>30</v>
      </c>
      <c r="L8" s="16">
        <v>2</v>
      </c>
      <c r="M8" s="16">
        <v>2</v>
      </c>
      <c r="N8" s="16">
        <v>2</v>
      </c>
      <c r="O8" s="41">
        <f>AVERAGE(B8:N8)</f>
        <v>1.8333333333333333</v>
      </c>
      <c r="Q8" s="3" t="s">
        <v>31</v>
      </c>
      <c r="R8" s="48" t="s">
        <v>30</v>
      </c>
    </row>
    <row r="9" spans="1:18" ht="15.75" customHeight="1">
      <c r="A9" s="17"/>
      <c r="B9" s="17"/>
      <c r="C9" s="17"/>
      <c r="D9" s="18"/>
      <c r="E9" s="17"/>
      <c r="F9" s="19"/>
      <c r="G9" s="20"/>
      <c r="H9" s="20"/>
      <c r="I9" s="20"/>
      <c r="J9" s="20"/>
      <c r="K9" s="20"/>
      <c r="L9" s="20"/>
      <c r="M9" s="20"/>
      <c r="N9" s="20"/>
      <c r="O9" s="20"/>
    </row>
    <row r="10" spans="1:18" ht="15.75">
      <c r="A10" s="68" t="s">
        <v>32</v>
      </c>
      <c r="B10" s="88" t="s">
        <v>33</v>
      </c>
      <c r="C10" s="86" t="s">
        <v>34</v>
      </c>
      <c r="D10" s="76"/>
      <c r="E10" s="88" t="s">
        <v>33</v>
      </c>
      <c r="F10" s="77"/>
      <c r="G10" s="90" t="s">
        <v>35</v>
      </c>
      <c r="H10" s="87" t="s">
        <v>34</v>
      </c>
      <c r="I10" s="89" t="s">
        <v>33</v>
      </c>
      <c r="J10" s="90" t="s">
        <v>35</v>
      </c>
      <c r="K10" s="87" t="s">
        <v>34</v>
      </c>
      <c r="L10" s="89" t="s">
        <v>33</v>
      </c>
      <c r="M10" s="90" t="s">
        <v>35</v>
      </c>
      <c r="N10" s="87" t="s">
        <v>34</v>
      </c>
      <c r="O10" s="78"/>
    </row>
    <row r="11" spans="1:18" ht="15.75">
      <c r="A11" s="71" t="s">
        <v>24</v>
      </c>
      <c r="B11" s="72">
        <v>0</v>
      </c>
      <c r="C11" s="72">
        <v>2</v>
      </c>
      <c r="D11" s="21"/>
      <c r="E11" s="72">
        <v>2</v>
      </c>
      <c r="F11" s="22"/>
      <c r="G11" s="73">
        <v>2</v>
      </c>
      <c r="H11" s="73">
        <v>0</v>
      </c>
      <c r="I11" s="73">
        <v>2</v>
      </c>
      <c r="J11" s="73">
        <v>2</v>
      </c>
      <c r="K11" s="73">
        <v>2</v>
      </c>
      <c r="L11" s="73">
        <v>0</v>
      </c>
      <c r="M11" s="73">
        <v>2</v>
      </c>
      <c r="N11" s="73">
        <v>2</v>
      </c>
      <c r="O11" s="75">
        <f>AVERAGE(B11:N11)</f>
        <v>1.4545454545454546</v>
      </c>
      <c r="Q11" s="4" t="s">
        <v>36</v>
      </c>
    </row>
    <row r="12" spans="1:18" ht="15.75">
      <c r="A12" s="34" t="s">
        <v>37</v>
      </c>
      <c r="B12" s="11">
        <v>2</v>
      </c>
      <c r="C12" s="11">
        <v>2</v>
      </c>
      <c r="D12" s="8"/>
      <c r="E12" s="11">
        <v>2</v>
      </c>
      <c r="F12" s="9"/>
      <c r="G12" s="12">
        <v>2</v>
      </c>
      <c r="H12" s="12">
        <v>2</v>
      </c>
      <c r="I12" s="12">
        <v>2</v>
      </c>
      <c r="J12" s="12">
        <v>2</v>
      </c>
      <c r="K12" s="12">
        <v>2</v>
      </c>
      <c r="L12" s="12">
        <v>2</v>
      </c>
      <c r="M12" s="12">
        <v>2</v>
      </c>
      <c r="N12" s="12">
        <v>2</v>
      </c>
      <c r="O12" s="40">
        <f>AVERAGE(B12:N12)</f>
        <v>2</v>
      </c>
      <c r="Q12" s="42" t="s">
        <v>38</v>
      </c>
    </row>
    <row r="13" spans="1:18" ht="15.75">
      <c r="A13" s="34" t="s">
        <v>29</v>
      </c>
      <c r="B13" s="11" t="s">
        <v>30</v>
      </c>
      <c r="C13" s="11" t="s">
        <v>30</v>
      </c>
      <c r="D13" s="8"/>
      <c r="E13" s="11" t="s">
        <v>30</v>
      </c>
      <c r="F13" s="9"/>
      <c r="G13" s="12" t="s">
        <v>30</v>
      </c>
      <c r="H13" s="12" t="s">
        <v>30</v>
      </c>
      <c r="I13" s="12" t="s">
        <v>30</v>
      </c>
      <c r="J13" s="12">
        <v>2</v>
      </c>
      <c r="K13" s="12">
        <v>2</v>
      </c>
      <c r="L13" s="12">
        <v>0</v>
      </c>
      <c r="M13" s="12" t="s">
        <v>30</v>
      </c>
      <c r="N13" s="12">
        <v>2</v>
      </c>
      <c r="O13" s="38">
        <f>AVERAGE(B13:N13)</f>
        <v>1.5</v>
      </c>
      <c r="Q13" s="43" t="s">
        <v>39</v>
      </c>
    </row>
    <row r="14" spans="1:18" ht="15.75">
      <c r="A14" s="36" t="s">
        <v>40</v>
      </c>
      <c r="B14" s="13">
        <v>2</v>
      </c>
      <c r="C14" s="13">
        <v>2</v>
      </c>
      <c r="D14" s="14"/>
      <c r="E14" s="13" t="s">
        <v>30</v>
      </c>
      <c r="F14" s="15"/>
      <c r="G14" s="16">
        <v>2</v>
      </c>
      <c r="H14" s="16">
        <v>2</v>
      </c>
      <c r="I14" s="16">
        <v>2</v>
      </c>
      <c r="J14" s="16">
        <v>2</v>
      </c>
      <c r="K14" s="16" t="s">
        <v>30</v>
      </c>
      <c r="L14" s="16">
        <v>2</v>
      </c>
      <c r="M14" s="16">
        <v>2</v>
      </c>
      <c r="N14" s="16">
        <v>2</v>
      </c>
      <c r="O14" s="40">
        <f>AVERAGE(B14:N14)</f>
        <v>2</v>
      </c>
      <c r="Q14" s="44" t="s">
        <v>41</v>
      </c>
    </row>
    <row r="15" spans="1:18" ht="15.75">
      <c r="A15" s="17"/>
      <c r="B15" s="17"/>
      <c r="C15" s="17"/>
      <c r="D15" s="18"/>
      <c r="E15" s="17"/>
      <c r="F15" s="19"/>
      <c r="G15" s="20"/>
      <c r="H15" s="20"/>
      <c r="I15" s="20"/>
      <c r="J15" s="20"/>
      <c r="K15" s="20"/>
      <c r="L15" s="20"/>
      <c r="M15" s="20"/>
      <c r="N15" s="20"/>
      <c r="O15" s="20"/>
      <c r="Q15" s="45" t="s">
        <v>42</v>
      </c>
    </row>
    <row r="16" spans="1:18" ht="15.75">
      <c r="A16" s="68" t="s">
        <v>43</v>
      </c>
      <c r="B16" s="88" t="s">
        <v>33</v>
      </c>
      <c r="C16" s="86" t="s">
        <v>34</v>
      </c>
      <c r="D16" s="76"/>
      <c r="E16" s="88" t="s">
        <v>33</v>
      </c>
      <c r="F16" s="77"/>
      <c r="G16" s="90" t="s">
        <v>35</v>
      </c>
      <c r="H16" s="87" t="s">
        <v>34</v>
      </c>
      <c r="I16" s="89" t="s">
        <v>33</v>
      </c>
      <c r="J16" s="90" t="s">
        <v>35</v>
      </c>
      <c r="K16" s="87" t="s">
        <v>34</v>
      </c>
      <c r="L16" s="89" t="s">
        <v>33</v>
      </c>
      <c r="M16" s="90" t="s">
        <v>35</v>
      </c>
      <c r="N16" s="87" t="s">
        <v>34</v>
      </c>
      <c r="O16" s="78"/>
      <c r="Q16" s="46" t="s">
        <v>44</v>
      </c>
    </row>
    <row r="17" spans="1:15" ht="15.75">
      <c r="A17" s="71" t="s">
        <v>45</v>
      </c>
      <c r="B17" s="72">
        <v>2</v>
      </c>
      <c r="C17" s="72">
        <v>2</v>
      </c>
      <c r="D17" s="21"/>
      <c r="E17" s="72"/>
      <c r="F17" s="22"/>
      <c r="G17" s="73">
        <v>2</v>
      </c>
      <c r="H17" s="73">
        <v>2</v>
      </c>
      <c r="I17" s="73">
        <v>2</v>
      </c>
      <c r="J17" s="73">
        <v>0.5</v>
      </c>
      <c r="K17" s="73">
        <v>2</v>
      </c>
      <c r="L17" s="73">
        <v>2</v>
      </c>
      <c r="M17" s="73">
        <v>1.5</v>
      </c>
      <c r="N17" s="73">
        <v>2</v>
      </c>
      <c r="O17" s="74">
        <f>AVERAGE(B17:N17)</f>
        <v>1.8</v>
      </c>
    </row>
    <row r="18" spans="1:15" ht="15.75">
      <c r="A18" s="34" t="s">
        <v>46</v>
      </c>
      <c r="B18" s="11">
        <v>2</v>
      </c>
      <c r="C18" s="11">
        <v>2</v>
      </c>
      <c r="D18" s="8"/>
      <c r="E18" s="11">
        <v>2</v>
      </c>
      <c r="F18" s="9"/>
      <c r="G18" s="12">
        <v>2</v>
      </c>
      <c r="H18" s="12">
        <v>2</v>
      </c>
      <c r="I18" s="12">
        <v>2</v>
      </c>
      <c r="J18" s="12">
        <v>1</v>
      </c>
      <c r="K18" s="12">
        <v>1.75</v>
      </c>
      <c r="L18" s="12">
        <v>2</v>
      </c>
      <c r="M18" s="12">
        <v>2</v>
      </c>
      <c r="N18" s="12">
        <v>2</v>
      </c>
      <c r="O18" s="40">
        <f>AVERAGE(B18:N18)</f>
        <v>1.8863636363636365</v>
      </c>
    </row>
    <row r="19" spans="1:15" ht="30.75">
      <c r="A19" s="34" t="s">
        <v>47</v>
      </c>
      <c r="B19" s="11">
        <v>2</v>
      </c>
      <c r="C19" s="11">
        <v>2</v>
      </c>
      <c r="D19" s="8"/>
      <c r="E19" s="11">
        <v>2</v>
      </c>
      <c r="F19" s="9"/>
      <c r="G19" s="12">
        <v>2</v>
      </c>
      <c r="H19" s="12">
        <v>2</v>
      </c>
      <c r="I19" s="12">
        <v>2</v>
      </c>
      <c r="J19" s="12">
        <v>2</v>
      </c>
      <c r="K19" s="12">
        <v>2</v>
      </c>
      <c r="L19" s="12">
        <v>2</v>
      </c>
      <c r="M19" s="12">
        <v>2</v>
      </c>
      <c r="N19" s="12">
        <v>1</v>
      </c>
      <c r="O19" s="40">
        <f>AVERAGE(B19:N19)</f>
        <v>1.9090909090909092</v>
      </c>
    </row>
    <row r="20" spans="1:15" ht="30.75">
      <c r="A20" s="34" t="s">
        <v>48</v>
      </c>
      <c r="B20" s="11">
        <v>2</v>
      </c>
      <c r="C20" s="11" t="s">
        <v>25</v>
      </c>
      <c r="D20" s="8"/>
      <c r="E20" s="11">
        <v>2</v>
      </c>
      <c r="F20" s="9"/>
      <c r="G20" s="12">
        <v>2</v>
      </c>
      <c r="H20" s="12" t="s">
        <v>25</v>
      </c>
      <c r="I20" s="12">
        <v>2</v>
      </c>
      <c r="J20" s="12">
        <v>2</v>
      </c>
      <c r="K20" s="12" t="s">
        <v>25</v>
      </c>
      <c r="L20" s="12">
        <v>2</v>
      </c>
      <c r="M20" s="12">
        <v>2</v>
      </c>
      <c r="N20" s="12" t="s">
        <v>25</v>
      </c>
      <c r="O20" s="40">
        <f>AVERAGE(B20:N20)</f>
        <v>2</v>
      </c>
    </row>
    <row r="21" spans="1:15" ht="15.75">
      <c r="A21" s="34" t="s">
        <v>49</v>
      </c>
      <c r="B21" s="11">
        <v>2</v>
      </c>
      <c r="C21" s="11">
        <v>1</v>
      </c>
      <c r="D21" s="8"/>
      <c r="E21" s="11">
        <v>2</v>
      </c>
      <c r="F21" s="9"/>
      <c r="G21" s="12">
        <v>1</v>
      </c>
      <c r="H21" s="12">
        <v>2</v>
      </c>
      <c r="I21" s="12">
        <v>2</v>
      </c>
      <c r="J21" s="12">
        <v>2</v>
      </c>
      <c r="K21" s="12">
        <v>2</v>
      </c>
      <c r="L21" s="12">
        <v>2</v>
      </c>
      <c r="M21" s="12">
        <v>2</v>
      </c>
      <c r="N21" s="12">
        <v>2</v>
      </c>
      <c r="O21" s="40">
        <f>AVERAGE(B21:N21)</f>
        <v>1.8181818181818181</v>
      </c>
    </row>
    <row r="22" spans="1:15" ht="30.75">
      <c r="A22" s="34" t="s">
        <v>50</v>
      </c>
      <c r="B22" s="11" t="s">
        <v>30</v>
      </c>
      <c r="C22" s="11" t="s">
        <v>30</v>
      </c>
      <c r="D22" s="8"/>
      <c r="E22" s="11">
        <v>1</v>
      </c>
      <c r="F22" s="9"/>
      <c r="G22" s="12" t="s">
        <v>30</v>
      </c>
      <c r="H22" s="12">
        <v>1</v>
      </c>
      <c r="I22" s="12">
        <v>2</v>
      </c>
      <c r="J22" s="12" t="s">
        <v>30</v>
      </c>
      <c r="K22" s="12">
        <v>2</v>
      </c>
      <c r="L22" s="12" t="s">
        <v>30</v>
      </c>
      <c r="M22" s="12" t="s">
        <v>30</v>
      </c>
      <c r="N22" s="12" t="s">
        <v>30</v>
      </c>
      <c r="O22" s="39">
        <f>AVERAGE(B22:N22)</f>
        <v>1.5</v>
      </c>
    </row>
    <row r="23" spans="1:15">
      <c r="A23" s="34" t="s">
        <v>51</v>
      </c>
      <c r="B23" s="11">
        <v>2</v>
      </c>
      <c r="C23" s="11">
        <v>2</v>
      </c>
      <c r="D23" s="8"/>
      <c r="E23" s="11" t="s">
        <v>30</v>
      </c>
      <c r="F23" s="9"/>
      <c r="G23" s="12">
        <v>2</v>
      </c>
      <c r="H23" s="12">
        <v>2</v>
      </c>
      <c r="I23" s="12" t="s">
        <v>30</v>
      </c>
      <c r="J23" s="12">
        <v>2</v>
      </c>
      <c r="K23" s="12" t="s">
        <v>30</v>
      </c>
      <c r="L23" s="12">
        <v>2</v>
      </c>
      <c r="M23" s="12" t="s">
        <v>30</v>
      </c>
      <c r="N23" s="12">
        <v>2</v>
      </c>
      <c r="O23" s="40">
        <f>AVERAGE(B23:N23)</f>
        <v>2</v>
      </c>
    </row>
    <row r="24" spans="1:15">
      <c r="A24" s="34" t="s">
        <v>52</v>
      </c>
      <c r="B24" s="11"/>
      <c r="C24" s="11">
        <v>2</v>
      </c>
      <c r="D24" s="8"/>
      <c r="E24" s="11">
        <v>2</v>
      </c>
      <c r="F24" s="9"/>
      <c r="G24" s="12">
        <v>2</v>
      </c>
      <c r="H24" s="12">
        <v>2</v>
      </c>
      <c r="I24" s="12">
        <v>0.5</v>
      </c>
      <c r="J24" s="12" t="s">
        <v>30</v>
      </c>
      <c r="K24" s="12">
        <v>2</v>
      </c>
      <c r="L24" s="12">
        <v>2</v>
      </c>
      <c r="M24" s="12">
        <v>2</v>
      </c>
      <c r="N24" s="12">
        <v>1</v>
      </c>
      <c r="O24" s="38">
        <f>AVERAGE(B24:N24)</f>
        <v>1.7222222222222223</v>
      </c>
    </row>
    <row r="25" spans="1:15" ht="30.75">
      <c r="A25" s="34" t="s">
        <v>53</v>
      </c>
      <c r="B25" s="11">
        <v>2</v>
      </c>
      <c r="C25" s="11" t="s">
        <v>25</v>
      </c>
      <c r="D25" s="8"/>
      <c r="E25" s="11">
        <v>1</v>
      </c>
      <c r="F25" s="9"/>
      <c r="G25" s="12">
        <v>1</v>
      </c>
      <c r="H25" s="23" t="s">
        <v>25</v>
      </c>
      <c r="I25" s="12">
        <v>2</v>
      </c>
      <c r="J25" s="12">
        <v>2</v>
      </c>
      <c r="K25" s="12" t="s">
        <v>25</v>
      </c>
      <c r="L25" s="12">
        <v>2</v>
      </c>
      <c r="M25" s="12">
        <v>2</v>
      </c>
      <c r="N25" s="12" t="s">
        <v>25</v>
      </c>
      <c r="O25" s="40">
        <f>AVERAGE(B25:N25)</f>
        <v>1.7142857142857142</v>
      </c>
    </row>
    <row r="26" spans="1:15" ht="32.1">
      <c r="A26" s="34" t="s">
        <v>54</v>
      </c>
      <c r="B26" s="11" t="s">
        <v>25</v>
      </c>
      <c r="C26" s="11" t="s">
        <v>25</v>
      </c>
      <c r="D26" s="8"/>
      <c r="E26" s="11" t="s">
        <v>25</v>
      </c>
      <c r="F26" s="9"/>
      <c r="G26" s="12">
        <v>1</v>
      </c>
      <c r="H26" s="12" t="s">
        <v>25</v>
      </c>
      <c r="I26" s="12" t="s">
        <v>25</v>
      </c>
      <c r="J26" s="12">
        <v>2</v>
      </c>
      <c r="K26" s="12" t="s">
        <v>25</v>
      </c>
      <c r="L26" s="12" t="s">
        <v>25</v>
      </c>
      <c r="M26" s="12">
        <v>2</v>
      </c>
      <c r="N26" s="12" t="s">
        <v>25</v>
      </c>
      <c r="O26" s="38">
        <f>AVERAGE(B26:N26)</f>
        <v>1.6666666666666667</v>
      </c>
    </row>
    <row r="27" spans="1:15">
      <c r="A27" s="35" t="s">
        <v>55</v>
      </c>
      <c r="B27" s="13">
        <v>0</v>
      </c>
      <c r="C27" s="13" t="s">
        <v>30</v>
      </c>
      <c r="D27" s="14"/>
      <c r="E27" s="13">
        <v>2</v>
      </c>
      <c r="F27" s="15"/>
      <c r="G27" s="16">
        <v>2</v>
      </c>
      <c r="H27" s="16">
        <v>2</v>
      </c>
      <c r="I27" s="16">
        <v>0</v>
      </c>
      <c r="J27" s="16">
        <v>0</v>
      </c>
      <c r="K27" s="16">
        <v>2</v>
      </c>
      <c r="L27" s="16">
        <v>2</v>
      </c>
      <c r="M27" s="16">
        <v>2</v>
      </c>
      <c r="N27" s="16">
        <v>2</v>
      </c>
      <c r="O27" s="64">
        <f>AVERAGE(B27:N27)</f>
        <v>1.4</v>
      </c>
    </row>
    <row r="28" spans="1:15" ht="15.75">
      <c r="A28" s="17"/>
      <c r="B28" s="17"/>
      <c r="C28" s="17"/>
      <c r="D28" s="14"/>
      <c r="E28" s="17"/>
      <c r="F28" s="15"/>
      <c r="G28" s="17"/>
      <c r="H28" s="17"/>
      <c r="I28" s="17"/>
      <c r="J28" s="17"/>
      <c r="K28" s="17"/>
      <c r="L28" s="17"/>
      <c r="M28" s="17"/>
      <c r="N28" s="17"/>
      <c r="O28" s="17"/>
    </row>
    <row r="29" spans="1:15" ht="15.75">
      <c r="A29" s="68" t="s">
        <v>56</v>
      </c>
      <c r="B29" s="69"/>
      <c r="C29" s="69"/>
      <c r="D29" s="66"/>
      <c r="E29" s="69"/>
      <c r="F29" s="65"/>
      <c r="G29" s="70"/>
      <c r="H29" s="70"/>
      <c r="I29" s="70"/>
      <c r="J29" s="70"/>
      <c r="K29" s="70"/>
      <c r="L29" s="70"/>
      <c r="M29" s="70"/>
      <c r="N29" s="70"/>
      <c r="O29" s="70"/>
    </row>
    <row r="30" spans="1:15">
      <c r="A30" s="57" t="s">
        <v>57</v>
      </c>
      <c r="B30" s="58">
        <v>2</v>
      </c>
      <c r="C30" s="58">
        <v>2</v>
      </c>
      <c r="D30" s="59"/>
      <c r="E30" s="58">
        <v>2</v>
      </c>
      <c r="F30" s="60"/>
      <c r="G30" s="61">
        <v>2</v>
      </c>
      <c r="H30" s="61">
        <v>2</v>
      </c>
      <c r="I30" s="61">
        <v>2</v>
      </c>
      <c r="J30" s="61">
        <v>2</v>
      </c>
      <c r="K30" s="61">
        <v>2</v>
      </c>
      <c r="L30" s="61">
        <v>2</v>
      </c>
      <c r="M30" s="61">
        <v>2</v>
      </c>
      <c r="N30" s="61">
        <v>2</v>
      </c>
      <c r="O30" s="62">
        <f>AVERAGE(B30:N30)</f>
        <v>2</v>
      </c>
    </row>
    <row r="31" spans="1:15" ht="30.75">
      <c r="A31" s="85" t="s">
        <v>58</v>
      </c>
      <c r="B31" s="50"/>
      <c r="C31" s="50"/>
      <c r="D31" s="65"/>
      <c r="E31" s="50"/>
      <c r="F31" s="65"/>
      <c r="G31" s="50"/>
      <c r="H31" s="50"/>
      <c r="I31" s="50"/>
      <c r="J31" s="50"/>
      <c r="K31" s="50"/>
      <c r="L31" s="50"/>
      <c r="M31" s="50"/>
      <c r="N31" s="50"/>
      <c r="O31" s="50"/>
    </row>
    <row r="32" spans="1:15" ht="15.75">
      <c r="A32" s="37"/>
      <c r="B32" s="23"/>
      <c r="C32" s="23"/>
      <c r="D32" s="24"/>
      <c r="E32" s="23"/>
      <c r="F32" s="24"/>
      <c r="G32" s="23"/>
      <c r="H32" s="23"/>
      <c r="I32" s="23"/>
      <c r="J32" s="23"/>
      <c r="K32" s="23"/>
      <c r="L32" s="23"/>
      <c r="M32" s="23"/>
      <c r="N32" s="23"/>
      <c r="O32" s="23"/>
    </row>
    <row r="33" spans="1:18" ht="15.75">
      <c r="A33" s="68" t="s">
        <v>2</v>
      </c>
      <c r="B33" s="88" t="s">
        <v>33</v>
      </c>
      <c r="C33" s="86" t="s">
        <v>34</v>
      </c>
      <c r="D33" s="76"/>
      <c r="E33" s="88" t="s">
        <v>33</v>
      </c>
      <c r="F33" s="77"/>
      <c r="G33" s="90" t="s">
        <v>35</v>
      </c>
      <c r="H33" s="87" t="s">
        <v>34</v>
      </c>
      <c r="I33" s="89" t="s">
        <v>33</v>
      </c>
      <c r="J33" s="90" t="s">
        <v>35</v>
      </c>
      <c r="K33" s="87" t="s">
        <v>34</v>
      </c>
      <c r="L33" s="89" t="s">
        <v>33</v>
      </c>
      <c r="M33" s="90" t="s">
        <v>35</v>
      </c>
      <c r="N33" s="87" t="s">
        <v>34</v>
      </c>
      <c r="O33" s="78"/>
      <c r="Q33" s="91" t="s">
        <v>59</v>
      </c>
    </row>
    <row r="34" spans="1:18" ht="30.75">
      <c r="A34" s="79" t="s">
        <v>60</v>
      </c>
      <c r="B34" s="80" t="s">
        <v>61</v>
      </c>
      <c r="C34" s="80" t="s">
        <v>61</v>
      </c>
      <c r="D34" s="81"/>
      <c r="E34" s="80" t="s">
        <v>61</v>
      </c>
      <c r="F34" s="81"/>
      <c r="G34" s="82" t="s">
        <v>62</v>
      </c>
      <c r="H34" s="80" t="s">
        <v>61</v>
      </c>
      <c r="I34" s="80" t="s">
        <v>61</v>
      </c>
      <c r="J34" s="80" t="s">
        <v>61</v>
      </c>
      <c r="K34" s="83" t="s">
        <v>63</v>
      </c>
      <c r="L34" s="80" t="s">
        <v>61</v>
      </c>
      <c r="M34" s="80" t="s">
        <v>61</v>
      </c>
      <c r="N34" s="80" t="s">
        <v>61</v>
      </c>
      <c r="O34" s="63" t="s">
        <v>25</v>
      </c>
      <c r="Q34" s="99" t="s">
        <v>64</v>
      </c>
      <c r="R34" s="50">
        <f>AVERAGE(C35,H35,K35,N35)</f>
        <v>2</v>
      </c>
    </row>
    <row r="35" spans="1:18" ht="30.75">
      <c r="A35" s="51" t="s">
        <v>65</v>
      </c>
      <c r="B35" s="52">
        <v>2</v>
      </c>
      <c r="C35" s="52">
        <v>2</v>
      </c>
      <c r="D35" s="53"/>
      <c r="E35" s="52">
        <v>1.5</v>
      </c>
      <c r="F35" s="54"/>
      <c r="G35" s="55">
        <v>2</v>
      </c>
      <c r="H35" s="55">
        <v>2</v>
      </c>
      <c r="I35" s="55">
        <v>2</v>
      </c>
      <c r="J35" s="55">
        <v>2</v>
      </c>
      <c r="K35" s="55">
        <v>2</v>
      </c>
      <c r="L35" s="55">
        <v>2</v>
      </c>
      <c r="M35" s="55">
        <v>2</v>
      </c>
      <c r="N35" s="55">
        <v>2</v>
      </c>
      <c r="O35" s="56">
        <f>AVERAGE(B35:N35)</f>
        <v>1.9545454545454546</v>
      </c>
      <c r="Q35" s="100" t="s">
        <v>66</v>
      </c>
      <c r="R35" s="50">
        <f>AVERAGE(B35,E35,I35,L35)</f>
        <v>1.875</v>
      </c>
    </row>
    <row r="36" spans="1:18" ht="30.75">
      <c r="A36" s="37"/>
      <c r="B36" s="23"/>
      <c r="C36" s="23"/>
      <c r="D36" s="24"/>
      <c r="E36" s="23"/>
      <c r="F36" s="24"/>
      <c r="G36" s="23"/>
      <c r="H36" s="23"/>
      <c r="I36" s="23"/>
      <c r="J36" s="23"/>
      <c r="K36" s="23"/>
      <c r="L36" s="23"/>
      <c r="M36" s="23"/>
      <c r="N36" s="23"/>
      <c r="O36" s="23"/>
      <c r="Q36" s="101" t="s">
        <v>67</v>
      </c>
      <c r="R36" s="50">
        <f>AVERAGE(G35,J35,M35)</f>
        <v>2</v>
      </c>
    </row>
    <row r="37" spans="1:18" ht="15.75">
      <c r="A37" s="68" t="s">
        <v>68</v>
      </c>
      <c r="B37" s="88" t="s">
        <v>33</v>
      </c>
      <c r="C37" s="86" t="s">
        <v>34</v>
      </c>
      <c r="D37" s="76"/>
      <c r="E37" s="88" t="s">
        <v>33</v>
      </c>
      <c r="F37" s="77"/>
      <c r="G37" s="90" t="s">
        <v>35</v>
      </c>
      <c r="H37" s="87" t="s">
        <v>34</v>
      </c>
      <c r="I37" s="89" t="s">
        <v>33</v>
      </c>
      <c r="J37" s="90" t="s">
        <v>35</v>
      </c>
      <c r="K37" s="87" t="s">
        <v>34</v>
      </c>
      <c r="L37" s="89" t="s">
        <v>33</v>
      </c>
      <c r="M37" s="90" t="s">
        <v>35</v>
      </c>
      <c r="N37" s="87" t="s">
        <v>34</v>
      </c>
      <c r="O37" s="78"/>
    </row>
    <row r="38" spans="1:18">
      <c r="A38" s="71" t="s">
        <v>69</v>
      </c>
      <c r="B38" s="23">
        <v>2</v>
      </c>
      <c r="C38" s="73">
        <v>2</v>
      </c>
      <c r="D38" s="22"/>
      <c r="E38" s="73">
        <v>1.6</v>
      </c>
      <c r="F38" s="22"/>
      <c r="G38" s="73">
        <v>1.6</v>
      </c>
      <c r="H38" s="73">
        <v>1.8</v>
      </c>
      <c r="I38" s="73">
        <v>2</v>
      </c>
      <c r="J38" s="73">
        <v>1.6</v>
      </c>
      <c r="K38" s="73">
        <v>2</v>
      </c>
      <c r="L38" s="73">
        <v>2</v>
      </c>
      <c r="M38" s="73">
        <v>1.8</v>
      </c>
      <c r="N38" s="73">
        <v>2</v>
      </c>
      <c r="O38" s="84">
        <f>AVERAGE(B38:N38)</f>
        <v>1.8545454545454547</v>
      </c>
    </row>
    <row r="39" spans="1:18">
      <c r="A39" s="34" t="s">
        <v>70</v>
      </c>
      <c r="B39" s="12">
        <v>2</v>
      </c>
      <c r="C39" s="12">
        <v>2</v>
      </c>
      <c r="D39" s="9"/>
      <c r="E39" s="12">
        <v>2</v>
      </c>
      <c r="F39" s="9"/>
      <c r="G39" s="12">
        <v>2</v>
      </c>
      <c r="H39" s="12">
        <v>1.4</v>
      </c>
      <c r="I39" s="12">
        <v>1.2</v>
      </c>
      <c r="J39" s="12" t="s">
        <v>30</v>
      </c>
      <c r="K39" s="12">
        <v>1.8</v>
      </c>
      <c r="L39" s="12">
        <v>2</v>
      </c>
      <c r="M39" s="12">
        <v>1.8</v>
      </c>
      <c r="N39" s="12">
        <v>1.2</v>
      </c>
      <c r="O39" s="38">
        <f>AVERAGE(B39:N39)</f>
        <v>1.7399999999999998</v>
      </c>
    </row>
    <row r="40" spans="1:18">
      <c r="A40" s="32"/>
      <c r="B40" s="12">
        <f>AVERAGE(B6:B39)</f>
        <v>1.7333333333333334</v>
      </c>
      <c r="C40" s="12">
        <f>AVERAGE(C6:C39)</f>
        <v>1.9230769230769231</v>
      </c>
      <c r="D40" s="9"/>
      <c r="E40" s="12">
        <f>AVERAGE(E6:E39)</f>
        <v>1.7928571428571429</v>
      </c>
      <c r="F40" s="9"/>
      <c r="G40" s="12">
        <f>AVERAGE(G6:G39)</f>
        <v>1.83</v>
      </c>
      <c r="H40" s="12">
        <f>AVERAGE(H6:H39)</f>
        <v>1.7749999999999999</v>
      </c>
      <c r="I40" s="12">
        <f>AVERAGE(I6:I39)</f>
        <v>1.7611111111111111</v>
      </c>
      <c r="J40" s="12">
        <f>AVERAGE(J6:J39)</f>
        <v>1.6894736842105265</v>
      </c>
      <c r="K40" s="12">
        <f>AVERAGE(K6:K39)</f>
        <v>1.971875</v>
      </c>
      <c r="L40" s="12">
        <f>AVERAGE(L6:L39)</f>
        <v>1.8</v>
      </c>
      <c r="M40" s="12">
        <f>AVERAGE(M6:M39)</f>
        <v>1.9526315789473681</v>
      </c>
      <c r="N40" s="12">
        <f>AVERAGE(N6:N39)</f>
        <v>1.8444444444444446</v>
      </c>
      <c r="O40" s="40">
        <f>AVERAGE(B40:N40)</f>
        <v>1.8248912016346226</v>
      </c>
    </row>
    <row r="41" spans="1:18" ht="15.75"/>
    <row r="42" spans="1:18" ht="15.75">
      <c r="A42" s="95" t="s">
        <v>71</v>
      </c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</row>
    <row r="43" spans="1:18" ht="15.75">
      <c r="A43" s="1" t="s">
        <v>72</v>
      </c>
    </row>
    <row r="44" spans="1:18">
      <c r="A44" s="2"/>
    </row>
    <row r="47" spans="1:18">
      <c r="A47" s="4"/>
    </row>
    <row r="57" spans="1:1">
      <c r="A57" s="5"/>
    </row>
    <row r="62" spans="1:1">
      <c r="A62" s="6"/>
    </row>
    <row r="63" spans="1:1" ht="15.75"/>
    <row r="67" ht="15.75"/>
  </sheetData>
  <pageMargins left="0.7" right="0.7" top="0.75" bottom="0.75" header="0.3" footer="0.3"/>
  <headerFooter>
    <oddHeader>&amp;R&amp;"Calibri"&amp;10&amp;K000000 Booz Allen Hamilton Internal&amp;1#_x000D_</oddHead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53D66CA61D7248A498811210794CBF" ma:contentTypeVersion="22" ma:contentTypeDescription="Create a new document." ma:contentTypeScope="" ma:versionID="0af92f3e6741307e7eec7295f6ea76eb">
  <xsd:schema xmlns:xsd="http://www.w3.org/2001/XMLSchema" xmlns:xs="http://www.w3.org/2001/XMLSchema" xmlns:p="http://schemas.microsoft.com/office/2006/metadata/properties" xmlns:ns1="http://schemas.microsoft.com/sharepoint/v3" xmlns:ns2="f98f2965-9a5c-4a08-b9ff-515d1f258293" xmlns:ns3="ad54828c-6a0f-47fa-a051-2b1ea8cb5208" xmlns:ns4="74ea459b-7bbf-43af-834e-d16fbea12f70" targetNamespace="http://schemas.microsoft.com/office/2006/metadata/properties" ma:root="true" ma:fieldsID="af214c29c37c3a17079ded3a1c4de0cf" ns1:_="" ns2:_="" ns3:_="" ns4:_="">
    <xsd:import namespace="http://schemas.microsoft.com/sharepoint/v3"/>
    <xsd:import namespace="f98f2965-9a5c-4a08-b9ff-515d1f258293"/>
    <xsd:import namespace="ad54828c-6a0f-47fa-a051-2b1ea8cb5208"/>
    <xsd:import namespace="74ea459b-7bbf-43af-834e-d16fbea12f70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_Flow_SignoffStatus" minOccurs="0"/>
                <xsd:element ref="ns2:Not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ART" minOccurs="0"/>
                <xsd:element ref="ns2:UpdatedinMur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8f2965-9a5c-4a08-b9ff-515d1f2582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Note" ma:index="21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6d29a467-ccb3-40ae-b171-e388b769af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ART" ma:index="29" nillable="true" ma:displayName="ART" ma:format="Dropdown" ma:internalName="ART">
      <xsd:simpleType>
        <xsd:restriction base="dms:Choice">
          <xsd:enumeration value="Memorials"/>
          <xsd:enumeration value="MBMS ART"/>
          <xsd:enumeration value="MBMS Training ART"/>
          <xsd:enumeration value="BINCA ART"/>
          <xsd:enumeration value="Self-Service ART"/>
          <xsd:enumeration value="Solutioning ART"/>
          <xsd:enumeration value="MBS System Team"/>
        </xsd:restriction>
      </xsd:simpleType>
    </xsd:element>
    <xsd:element name="UpdatedinMural" ma:index="30" nillable="true" ma:displayName="Updated in Mural" ma:default="1" ma:description="Has this folder been assessed and updated in Mural?" ma:format="Dropdown" ma:internalName="UpdatedinMural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54828c-6a0f-47fa-a051-2b1ea8cb520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ea459b-7bbf-43af-834e-d16fbea12f70" elementFormDefault="qualified">
    <xsd:import namespace="http://schemas.microsoft.com/office/2006/documentManagement/types"/>
    <xsd:import namespace="http://schemas.microsoft.com/office/infopath/2007/PartnerControls"/>
    <xsd:element name="TaxCatchAll" ma:index="27" nillable="true" ma:displayName="Taxonomy Catch All Column" ma:hidden="true" ma:list="{6053f1dc-2999-4f80-8f96-285a6445f05e}" ma:internalName="TaxCatchAll" ma:showField="CatchAllData" ma:web="ad54828c-6a0f-47fa-a051-2b1ea8cb52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pdatedinMural xmlns="f98f2965-9a5c-4a08-b9ff-515d1f258293">true</UpdatedinMural>
    <_Flow_SignoffStatus xmlns="f98f2965-9a5c-4a08-b9ff-515d1f258293" xsi:nil="true"/>
    <Note xmlns="f98f2965-9a5c-4a08-b9ff-515d1f258293" xsi:nil="true"/>
    <TaxCatchAll xmlns="74ea459b-7bbf-43af-834e-d16fbea12f70" xsi:nil="true"/>
    <lcf76f155ced4ddcb4097134ff3c332f xmlns="f98f2965-9a5c-4a08-b9ff-515d1f258293">
      <Terms xmlns="http://schemas.microsoft.com/office/infopath/2007/PartnerControls"/>
    </lcf76f155ced4ddcb4097134ff3c332f>
    <PublishingExpirationDate xmlns="http://schemas.microsoft.com/sharepoint/v3" xsi:nil="true"/>
    <PublishingStartDate xmlns="http://schemas.microsoft.com/sharepoint/v3" xsi:nil="true"/>
    <ART xmlns="f98f2965-9a5c-4a08-b9ff-515d1f258293" xsi:nil="true"/>
  </documentManagement>
</p:properties>
</file>

<file path=customXml/itemProps1.xml><?xml version="1.0" encoding="utf-8"?>
<ds:datastoreItem xmlns:ds="http://schemas.openxmlformats.org/officeDocument/2006/customXml" ds:itemID="{AE938FC7-B0A7-4076-B47B-20E5EAC41396}"/>
</file>

<file path=customXml/itemProps2.xml><?xml version="1.0" encoding="utf-8"?>
<ds:datastoreItem xmlns:ds="http://schemas.openxmlformats.org/officeDocument/2006/customXml" ds:itemID="{BE11B2F6-0A7A-4C72-A328-D71EB7B73B14}"/>
</file>

<file path=customXml/itemProps3.xml><?xml version="1.0" encoding="utf-8"?>
<ds:datastoreItem xmlns:ds="http://schemas.openxmlformats.org/officeDocument/2006/customXml" ds:itemID="{37DADBAF-796D-4BD9-B40C-009DF229BEC9}"/>
</file>

<file path=docMetadata/LabelInfo.xml><?xml version="1.0" encoding="utf-8"?>
<clbl:labelList xmlns:clbl="http://schemas.microsoft.com/office/2020/mipLabelMetadata">
  <clbl:label id="{e4a76287-cf44-450a-9565-94fa46e7aae8}" enabled="1" method="Privileged" siteId="{d5fe813e-0caa-432a-b2ac-d555aa91bd1c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Theresa McMurdo</dc:creator>
  <cp:keywords/>
  <dc:description/>
  <cp:lastModifiedBy>Cruz Granados, Cindy [USA]</cp:lastModifiedBy>
  <cp:revision/>
  <dcterms:created xsi:type="dcterms:W3CDTF">2019-06-12T20:06:14Z</dcterms:created>
  <dcterms:modified xsi:type="dcterms:W3CDTF">2023-06-26T05:49:14Z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0x010100A353D66CA61D7248A498811210794CBF</vt:lpwstr>
  </property>
  <property fmtid="{D5CDD505-2E9C-101B-9397-08002B2CF9AE}" pid="3" name="MediaServiceImageTags">
    <vt:lpwstr/>
  </property>
</Properties>
</file>