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O:\"/>
    </mc:Choice>
  </mc:AlternateContent>
  <xr:revisionPtr revIDLastSave="0" documentId="13_ncr:1_{65DD9F1B-5773-432E-9C5D-4E2D37287A36}" xr6:coauthVersionLast="41" xr6:coauthVersionMax="41" xr10:uidLastSave="{00000000-0000-0000-0000-000000000000}"/>
  <bookViews>
    <workbookView xWindow="-120" yWindow="-120" windowWidth="20730" windowHeight="11160" xr2:uid="{F0E44E46-F7DD-40D0-ADE4-E7E438F64E3E}"/>
  </bookViews>
  <sheets>
    <sheet name="Call Center Summary" sheetId="1" r:id="rId1"/>
    <sheet name="IRIS Issue Breakdown" sheetId="2" r:id="rId2"/>
    <sheet name="NCC Issue Breakdown" sheetId="5" r:id="rId3"/>
    <sheet name="HRC Issue Breakdown" sheetId="4" r:id="rId4"/>
    <sheet name="Feedback" sheetId="6" r:id="rId5"/>
  </sheets>
  <definedNames>
    <definedName name="_xlnm._FilterDatabase" localSheetId="0" hidden="1">'Call Center Summary'!$A$7:$E$7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30" i="2" l="1"/>
  <c r="E130" i="2"/>
  <c r="D130" i="2"/>
  <c r="C130" i="2"/>
  <c r="B16" i="5" l="1"/>
  <c r="B130" i="2" l="1"/>
  <c r="E14" i="1"/>
  <c r="D14" i="1"/>
  <c r="C1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7" authorId="0" shapeId="0" xr:uid="{41962067-6CA1-435C-829D-4BE8C9ABD7C7}">
      <text>
        <r>
          <rPr>
            <sz val="9"/>
            <color indexed="81"/>
            <rFont val="Tahoma"/>
            <family val="2"/>
          </rPr>
          <t>A Tier 1 issue is a non-technical issue that is caused by user error or confusion. These issues will have a specific answer that corrects user behavior to achieve the desired outcome.</t>
        </r>
        <r>
          <rPr>
            <b/>
            <sz val="9"/>
            <color indexed="81"/>
            <rFont val="Tahoma"/>
            <family val="2"/>
          </rPr>
          <t xml:space="preserve">
</t>
        </r>
        <r>
          <rPr>
            <sz val="9"/>
            <color indexed="81"/>
            <rFont val="Tahoma"/>
            <family val="2"/>
          </rPr>
          <t xml:space="preserve">
</t>
        </r>
      </text>
    </comment>
    <comment ref="D7" authorId="0" shapeId="0" xr:uid="{82ADEB94-C74B-4F1D-9425-9ED3C930F40F}">
      <text>
        <r>
          <rPr>
            <sz val="9"/>
            <color indexed="81"/>
            <rFont val="Tahoma"/>
            <family val="2"/>
          </rPr>
          <t xml:space="preserve">A Tier 2 issue is a technical problem that is not clearly caused by user error or confusion. A Tier 2 issue is often resolved with troubleshooting steps and usually requires asking the user probing questions to determine the cause of the issue.
</t>
        </r>
      </text>
    </comment>
    <comment ref="E7" authorId="0" shapeId="0" xr:uid="{D240FAA9-2EFF-44AF-8962-0A5F9481863F}">
      <text>
        <r>
          <rPr>
            <sz val="9"/>
            <color indexed="81"/>
            <rFont val="Tahoma"/>
            <family val="2"/>
          </rPr>
          <t xml:space="preserve">A Tier 3 issue is a Tier 2 issue that is escalated because the troubleshooting steps and probing questions did not resolve the problem. Tier 3 issues can be resolved through a manual work around but are still considered Tier 3 because a user is prevented from taking an action they should be able to do.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8" authorId="0" shapeId="0" xr:uid="{18F44B9C-80E9-45D4-8610-D2A1739C74DC}">
      <text>
        <r>
          <rPr>
            <sz val="9"/>
            <color indexed="81"/>
            <rFont val="Tahoma"/>
            <family val="2"/>
          </rPr>
          <t xml:space="preserve">Any issue related to creating an account or signing into VA.gov that is not related to identity verification. </t>
        </r>
      </text>
    </comment>
    <comment ref="A18" authorId="0" shapeId="0" xr:uid="{08D861E0-9562-47F8-9B6D-F96772698E2E}">
      <text>
        <r>
          <rPr>
            <sz val="9"/>
            <color indexed="81"/>
            <rFont val="Tahoma"/>
            <family val="2"/>
          </rPr>
          <t>All issues related to appeal status tool.</t>
        </r>
      </text>
    </comment>
    <comment ref="A26" authorId="0" shapeId="0" xr:uid="{08A041A5-E90B-48FD-B99D-BDE1DDE23472}">
      <text>
        <r>
          <rPr>
            <sz val="9"/>
            <color indexed="81"/>
            <rFont val="Tahoma"/>
            <family val="2"/>
          </rPr>
          <t xml:space="preserve">Any content related issues on the website.
</t>
        </r>
      </text>
    </comment>
    <comment ref="A31" authorId="0" shapeId="0" xr:uid="{8445139C-BA3E-4ABE-8288-622ECAB5C8E8}">
      <text>
        <r>
          <rPr>
            <sz val="9"/>
            <color indexed="81"/>
            <rFont val="Tahoma"/>
            <family val="2"/>
          </rPr>
          <t>Issues related to claim status.</t>
        </r>
      </text>
    </comment>
    <comment ref="A38" authorId="0" shapeId="0" xr:uid="{9A94A9F7-5FF4-4BB4-A8DF-C4CAFB17C03B}">
      <text>
        <r>
          <rPr>
            <sz val="9"/>
            <color indexed="81"/>
            <rFont val="Tahoma"/>
            <family val="2"/>
          </rPr>
          <t xml:space="preserve">Any issue related to the disability application (VA Form 21-526EZ)
</t>
        </r>
      </text>
    </comment>
    <comment ref="A43" authorId="0" shapeId="0" xr:uid="{B262A359-AD07-4969-A98D-0DFCF3770369}">
      <text>
        <r>
          <rPr>
            <sz val="9"/>
            <color indexed="81"/>
            <rFont val="Tahoma"/>
            <family val="2"/>
          </rPr>
          <t xml:space="preserve">Any issue related to the education benefits application. Note, there are many forms included in the education benefits application. 
</t>
        </r>
      </text>
    </comment>
    <comment ref="A49" authorId="0" shapeId="0" xr:uid="{8EFEF6B7-FB7E-4C49-940C-2E7C8785B47D}">
      <text>
        <r>
          <rPr>
            <sz val="9"/>
            <color indexed="81"/>
            <rFont val="Tahoma"/>
            <family val="2"/>
          </rPr>
          <t>Any issue related to the facility locator tool.</t>
        </r>
      </text>
    </comment>
    <comment ref="A55" authorId="0" shapeId="0" xr:uid="{C2DF93F3-7BF8-4CF7-BF36-AA0F275CC62C}">
      <text>
        <r>
          <rPr>
            <sz val="9"/>
            <color indexed="81"/>
            <rFont val="Tahoma"/>
            <family val="2"/>
          </rPr>
          <t>Any issue related to GI Bill Comparison Tool</t>
        </r>
      </text>
    </comment>
    <comment ref="A61" authorId="0" shapeId="0" xr:uid="{345488BC-D247-46C1-9FD3-B04932AACB5D}">
      <text>
        <r>
          <rPr>
            <sz val="9"/>
            <color indexed="81"/>
            <rFont val="Tahoma"/>
            <family val="2"/>
          </rPr>
          <t>Any issue related to GI Bill School Feedback Tool</t>
        </r>
      </text>
    </comment>
    <comment ref="A66" authorId="0" shapeId="0" xr:uid="{2A9F4FDF-A8BA-48B9-9EAD-9A6A0648C421}">
      <text>
        <r>
          <rPr>
            <sz val="9"/>
            <color indexed="81"/>
            <rFont val="Tahoma"/>
            <family val="2"/>
          </rPr>
          <t xml:space="preserve">Any issue related to a user being able to access their statement of benefits. </t>
        </r>
      </text>
    </comment>
    <comment ref="A72" authorId="0" shapeId="0" xr:uid="{39EB8851-B383-4EC9-A25F-3A9375BC6CF8}">
      <text>
        <r>
          <rPr>
            <sz val="9"/>
            <color indexed="81"/>
            <rFont val="Tahoma"/>
            <family val="2"/>
          </rPr>
          <t>Any issue related to accessing and using the HCA</t>
        </r>
      </text>
    </comment>
    <comment ref="A79" authorId="0" shapeId="0" xr:uid="{A680A5E3-CAAD-4C96-9EFA-684CD8FE5FB4}">
      <text>
        <r>
          <rPr>
            <sz val="9"/>
            <color indexed="81"/>
            <rFont val="Tahoma"/>
            <family val="2"/>
          </rPr>
          <t>Any issue related to a user having difficulty verifying their identity. This includes a user who is able to verify their identity but is then told their records could not be found once signed in.</t>
        </r>
      </text>
    </comment>
    <comment ref="A87" authorId="0" shapeId="0" xr:uid="{5FD5B0D9-FBC4-4ADB-82BC-CCA82CC13EFC}">
      <text>
        <r>
          <rPr>
            <sz val="9"/>
            <color indexed="81"/>
            <rFont val="Tahoma"/>
            <family val="2"/>
          </rPr>
          <t>Any issue that is not VA.gov related.</t>
        </r>
      </text>
    </comment>
    <comment ref="A91" authorId="0" shapeId="0" xr:uid="{7F5DE542-EEEC-49EB-A914-DB74C95DF9C1}">
      <text>
        <r>
          <rPr>
            <sz val="9"/>
            <color indexed="81"/>
            <rFont val="Tahoma"/>
            <family val="2"/>
          </rPr>
          <t xml:space="preserve">Any VA.gov issue that is not covered by the listed topics. </t>
        </r>
      </text>
    </comment>
    <comment ref="A92" authorId="0" shapeId="0" xr:uid="{C6CF8DFC-F375-4CB0-BB59-F8D98D112089}">
      <text>
        <r>
          <rPr>
            <sz val="9"/>
            <color indexed="81"/>
            <rFont val="Tahoma"/>
            <family val="2"/>
          </rPr>
          <t>Any issue related to the pension application.</t>
        </r>
      </text>
    </comment>
    <comment ref="A99" authorId="0" shapeId="0" xr:uid="{6725D8FD-461E-4D6C-998D-9D4F4F5CFC3E}">
      <text>
        <r>
          <rPr>
            <sz val="9"/>
            <color indexed="81"/>
            <rFont val="Tahoma"/>
            <family val="2"/>
          </rPr>
          <t>Any issue related to the profile (contact info, personal info, military info, direct deposit).</t>
        </r>
      </text>
    </comment>
    <comment ref="A108" authorId="0" shapeId="0" xr:uid="{1BAE7137-93D7-48C6-BCF0-AAE4D10730F4}">
      <text>
        <r>
          <rPr>
            <sz val="9"/>
            <color indexed="81"/>
            <rFont val="Tahoma"/>
            <family val="2"/>
          </rPr>
          <t>Any issue related to secure messaging.</t>
        </r>
      </text>
    </comment>
    <comment ref="A115" authorId="0" shapeId="0" xr:uid="{5CC903A9-1660-4DB8-BF7B-AFCD42015A45}">
      <text>
        <r>
          <rPr>
            <sz val="9"/>
            <color indexed="81"/>
            <rFont val="Tahoma"/>
            <family val="2"/>
          </rPr>
          <t xml:space="preserve">Any issue that is related to a user's account being compromised or take over. </t>
        </r>
      </text>
    </comment>
    <comment ref="A116" authorId="0" shapeId="0" xr:uid="{3D07668E-DC30-4A84-8A23-B547A666F06C}">
      <text>
        <r>
          <rPr>
            <sz val="9"/>
            <color indexed="81"/>
            <rFont val="Tahoma"/>
            <family val="2"/>
          </rPr>
          <t xml:space="preserve">Any issue related to the VA Home Loans. </t>
        </r>
      </text>
    </comment>
    <comment ref="A120" authorId="0" shapeId="0" xr:uid="{E8FE19BF-042A-4BB0-A5DE-A4CE40BAAAE6}">
      <text>
        <r>
          <rPr>
            <sz val="9"/>
            <color indexed="81"/>
            <rFont val="Tahoma"/>
            <family val="2"/>
          </rPr>
          <t>Any issue related to accessing and viewing VA benefit letter.</t>
        </r>
      </text>
    </comment>
    <comment ref="A127" authorId="0" shapeId="0" xr:uid="{48B94FCA-2643-4D9A-9EFC-7A78DE1A5FCF}">
      <text>
        <r>
          <rPr>
            <sz val="9"/>
            <color indexed="81"/>
            <rFont val="Tahoma"/>
            <family val="2"/>
          </rPr>
          <t xml:space="preserve">Feedback from a user that does not have a corresponding issue that needs to be resolved.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8" authorId="0" shapeId="0" xr:uid="{922FDB9D-02ED-47BF-8ABB-713439F832FA}">
      <text>
        <r>
          <rPr>
            <sz val="9"/>
            <color indexed="81"/>
            <rFont val="Tahoma"/>
            <family val="2"/>
          </rPr>
          <t xml:space="preserve">Any issue related to creating an account or signing into VA.gov that is not related to identity verification. </t>
        </r>
      </text>
    </comment>
    <comment ref="A14" authorId="0" shapeId="0" xr:uid="{3268758D-3C93-4EA2-94A9-A596A32AC9BF}">
      <text>
        <r>
          <rPr>
            <sz val="9"/>
            <color indexed="81"/>
            <rFont val="Tahoma"/>
            <family val="2"/>
          </rPr>
          <t>All issues related to appeal status tool.</t>
        </r>
      </text>
    </comment>
    <comment ref="A15" authorId="0" shapeId="0" xr:uid="{8F06E377-985F-4700-83EB-0118D277A5A2}">
      <text>
        <r>
          <rPr>
            <sz val="9"/>
            <color indexed="81"/>
            <rFont val="Tahoma"/>
            <family val="2"/>
          </rPr>
          <t xml:space="preserve">Any content related issues on the website.
</t>
        </r>
      </text>
    </comment>
    <comment ref="A16" authorId="0" shapeId="0" xr:uid="{C226A8BC-1BC9-4B53-AA5C-0CBBD27CB667}">
      <text>
        <r>
          <rPr>
            <sz val="9"/>
            <color indexed="81"/>
            <rFont val="Tahoma"/>
            <family val="2"/>
          </rPr>
          <t>Issues related to claim status.</t>
        </r>
      </text>
    </comment>
    <comment ref="A19" authorId="0" shapeId="0" xr:uid="{DBA698A4-34F3-4B19-9F58-7034B027A8FF}">
      <text>
        <r>
          <rPr>
            <sz val="9"/>
            <color indexed="81"/>
            <rFont val="Tahoma"/>
            <family val="2"/>
          </rPr>
          <t xml:space="preserve">Any issue related to the disability application (VA Form 21-526EZ)
</t>
        </r>
      </text>
    </comment>
    <comment ref="A20" authorId="0" shapeId="0" xr:uid="{305DC64C-0D93-42C6-86D7-FAF8904C6BC3}">
      <text>
        <r>
          <rPr>
            <sz val="9"/>
            <color indexed="81"/>
            <rFont val="Tahoma"/>
            <family val="2"/>
          </rPr>
          <t xml:space="preserve">Any issue related to the education benefits application. Note, there are many forms included in the education benefits application. 
</t>
        </r>
      </text>
    </comment>
    <comment ref="A21" authorId="0" shapeId="0" xr:uid="{4911626C-0DB3-4161-9BEC-F0E0843D4C7F}">
      <text>
        <r>
          <rPr>
            <sz val="9"/>
            <color indexed="81"/>
            <rFont val="Tahoma"/>
            <family val="2"/>
          </rPr>
          <t>Any issue related to the facility locator tool.</t>
        </r>
      </text>
    </comment>
    <comment ref="A22" authorId="0" shapeId="0" xr:uid="{E42DE80F-DBFE-44FA-A168-DFE3327C233B}">
      <text>
        <r>
          <rPr>
            <sz val="9"/>
            <color indexed="81"/>
            <rFont val="Tahoma"/>
            <family val="2"/>
          </rPr>
          <t>Any issue related to GI Bill Comparison Tool</t>
        </r>
      </text>
    </comment>
    <comment ref="A23" authorId="0" shapeId="0" xr:uid="{1DE6DA02-9D72-45B8-987B-4138CC7A304F}">
      <text>
        <r>
          <rPr>
            <sz val="9"/>
            <color indexed="81"/>
            <rFont val="Tahoma"/>
            <family val="2"/>
          </rPr>
          <t>Any issue related to GI Bill School Feedback Tool</t>
        </r>
      </text>
    </comment>
    <comment ref="A24" authorId="0" shapeId="0" xr:uid="{39A2A187-A6B9-48B6-9D37-BA200C10C962}">
      <text>
        <r>
          <rPr>
            <sz val="9"/>
            <color indexed="81"/>
            <rFont val="Tahoma"/>
            <family val="2"/>
          </rPr>
          <t xml:space="preserve">Any issue related to a user being able to access their statement of benefits. </t>
        </r>
      </text>
    </comment>
    <comment ref="A25" authorId="0" shapeId="0" xr:uid="{F70FA793-995F-47E5-87A2-FFA608074C3A}">
      <text>
        <r>
          <rPr>
            <sz val="9"/>
            <color indexed="81"/>
            <rFont val="Tahoma"/>
            <family val="2"/>
          </rPr>
          <t>Any issue related to accessing and using the HCA</t>
        </r>
      </text>
    </comment>
    <comment ref="A26" authorId="0" shapeId="0" xr:uid="{3286DFCF-7DCC-4FCA-832C-A641973697CD}">
      <text>
        <r>
          <rPr>
            <sz val="9"/>
            <color indexed="81"/>
            <rFont val="Tahoma"/>
            <family val="2"/>
          </rPr>
          <t>Any issue related to a user having difficulty verifying their identity. This includes a user who is able to verify their identity but is then told their records could not be found once signed in.</t>
        </r>
      </text>
    </comment>
    <comment ref="A27" authorId="0" shapeId="0" xr:uid="{0EC96AB9-25ED-47D9-80AB-049AB5ECE843}">
      <text>
        <r>
          <rPr>
            <sz val="9"/>
            <color indexed="81"/>
            <rFont val="Tahoma"/>
            <family val="2"/>
          </rPr>
          <t>Any issue that is not VA.gov related.</t>
        </r>
      </text>
    </comment>
    <comment ref="A28" authorId="0" shapeId="0" xr:uid="{3C54D1F0-C950-4C75-A6A3-7AC5626E970E}">
      <text>
        <r>
          <rPr>
            <sz val="9"/>
            <color indexed="81"/>
            <rFont val="Tahoma"/>
            <family val="2"/>
          </rPr>
          <t xml:space="preserve">Any VA.gov issue that is not covered by the listed topics. </t>
        </r>
      </text>
    </comment>
    <comment ref="A29" authorId="0" shapeId="0" xr:uid="{E9CC6071-CADC-4BD8-9C71-290F70A53681}">
      <text>
        <r>
          <rPr>
            <sz val="9"/>
            <color indexed="81"/>
            <rFont val="Tahoma"/>
            <family val="2"/>
          </rPr>
          <t>Any issue related to the pension application.</t>
        </r>
      </text>
    </comment>
    <comment ref="A30" authorId="0" shapeId="0" xr:uid="{308C5973-6827-4920-9C2B-67CF141F232D}">
      <text>
        <r>
          <rPr>
            <sz val="9"/>
            <color indexed="81"/>
            <rFont val="Tahoma"/>
            <family val="2"/>
          </rPr>
          <t>Any issue related to the profile (contact info, personal info, military info, direct deposit).</t>
        </r>
      </text>
    </comment>
    <comment ref="A31" authorId="0" shapeId="0" xr:uid="{8630DBDB-19C5-47DF-80A9-B7FE6208D70D}">
      <text>
        <r>
          <rPr>
            <sz val="9"/>
            <color indexed="81"/>
            <rFont val="Tahoma"/>
            <family val="2"/>
          </rPr>
          <t>Any issue related to secure messaging.</t>
        </r>
      </text>
    </comment>
    <comment ref="A32" authorId="0" shapeId="0" xr:uid="{D83B396C-BFC5-40DC-AD04-4BF20797E32E}">
      <text>
        <r>
          <rPr>
            <sz val="9"/>
            <color indexed="81"/>
            <rFont val="Tahoma"/>
            <family val="2"/>
          </rPr>
          <t xml:space="preserve">Any issue that is related to a user's account being compromised or take over. </t>
        </r>
      </text>
    </comment>
    <comment ref="A33" authorId="0" shapeId="0" xr:uid="{415C21D5-2A76-4869-9073-72DED45DB50C}">
      <text>
        <r>
          <rPr>
            <sz val="9"/>
            <color indexed="81"/>
            <rFont val="Tahoma"/>
            <family val="2"/>
          </rPr>
          <t xml:space="preserve">Any issue related to the VA Home Loans. </t>
        </r>
      </text>
    </comment>
    <comment ref="A34" authorId="0" shapeId="0" xr:uid="{045A311B-0792-43A0-A298-B572DDCE93AC}">
      <text>
        <r>
          <rPr>
            <sz val="9"/>
            <color indexed="81"/>
            <rFont val="Tahoma"/>
            <family val="2"/>
          </rPr>
          <t>Any issue related to accessing and viewing VA benefit letter.</t>
        </r>
      </text>
    </comment>
    <comment ref="A35" authorId="0" shapeId="0" xr:uid="{157F4C96-2E54-45C9-A5A9-92AB2B68424E}">
      <text>
        <r>
          <rPr>
            <sz val="9"/>
            <color indexed="81"/>
            <rFont val="Tahoma"/>
            <family val="2"/>
          </rPr>
          <t xml:space="preserve">Feedback from a user that does not have a corresponding issue that needs to be resolved. </t>
        </r>
      </text>
    </comment>
    <comment ref="A36" authorId="0" shapeId="0" xr:uid="{76C8C0D0-A419-42D3-AE0C-5BDDAFB5E91A}">
      <text>
        <r>
          <rPr>
            <sz val="9"/>
            <color indexed="81"/>
            <rFont val="Tahoma"/>
            <family val="2"/>
          </rPr>
          <t>Any issue related to a user trying to apply for a VIC (veteran ID card)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5" authorId="0" shapeId="0" xr:uid="{DE77E8DA-B257-4F52-950C-7253D00A819A}">
      <text>
        <r>
          <rPr>
            <sz val="9"/>
            <color indexed="81"/>
            <rFont val="Tahoma"/>
            <family val="2"/>
          </rPr>
          <t xml:space="preserve">Any issue related to creating an account or signing into VA.gov that is not related to identity verification. </t>
        </r>
      </text>
    </comment>
    <comment ref="A7" authorId="0" shapeId="0" xr:uid="{4B766084-4D9B-46B6-8741-BEA082BA50EE}">
      <text>
        <r>
          <rPr>
            <sz val="9"/>
            <color indexed="81"/>
            <rFont val="Tahoma"/>
            <family val="2"/>
          </rPr>
          <t>All issues related to appeal status tool.</t>
        </r>
      </text>
    </comment>
    <comment ref="A8" authorId="0" shapeId="0" xr:uid="{023012E4-4134-496D-BCCA-D8B0A0B46F6B}">
      <text>
        <r>
          <rPr>
            <sz val="9"/>
            <color indexed="81"/>
            <rFont val="Tahoma"/>
            <family val="2"/>
          </rPr>
          <t xml:space="preserve">Any content related issues on the website.
</t>
        </r>
      </text>
    </comment>
    <comment ref="A9" authorId="0" shapeId="0" xr:uid="{190FEA28-2453-4AAD-A1F9-DDCA395C2268}">
      <text>
        <r>
          <rPr>
            <sz val="9"/>
            <color indexed="81"/>
            <rFont val="Tahoma"/>
            <family val="2"/>
          </rPr>
          <t>Issues related to claim status.</t>
        </r>
      </text>
    </comment>
    <comment ref="A11" authorId="0" shapeId="0" xr:uid="{F5FE818A-A893-49F9-B209-E87A52C1347B}">
      <text>
        <r>
          <rPr>
            <sz val="9"/>
            <color indexed="81"/>
            <rFont val="Tahoma"/>
            <family val="2"/>
          </rPr>
          <t xml:space="preserve">Any issue related to the disability application (VA Form 21-526EZ)
</t>
        </r>
      </text>
    </comment>
    <comment ref="A12" authorId="0" shapeId="0" xr:uid="{1EF3D7B3-5497-4B02-8AD8-FD49675EEC43}">
      <text>
        <r>
          <rPr>
            <sz val="9"/>
            <color indexed="81"/>
            <rFont val="Tahoma"/>
            <family val="2"/>
          </rPr>
          <t xml:space="preserve">Any issue related to the education benefits application. Note, there are many forms included in the education benefits application. 
</t>
        </r>
      </text>
    </comment>
    <comment ref="A13" authorId="0" shapeId="0" xr:uid="{7C30031E-014A-411A-85A9-96973DC1324E}">
      <text>
        <r>
          <rPr>
            <sz val="9"/>
            <color indexed="81"/>
            <rFont val="Tahoma"/>
            <family val="2"/>
          </rPr>
          <t>Any issue related to the facility locator tool.</t>
        </r>
      </text>
    </comment>
    <comment ref="A14" authorId="0" shapeId="0" xr:uid="{17A8E5D6-EA70-42BC-B8DF-ACE9FE463515}">
      <text>
        <r>
          <rPr>
            <sz val="9"/>
            <color indexed="81"/>
            <rFont val="Tahoma"/>
            <family val="2"/>
          </rPr>
          <t>Any issue related to GI Bill Comparison Tool</t>
        </r>
      </text>
    </comment>
    <comment ref="A15" authorId="0" shapeId="0" xr:uid="{E4E639AB-63EA-42AA-B56D-064B7B1B5399}">
      <text>
        <r>
          <rPr>
            <sz val="9"/>
            <color indexed="81"/>
            <rFont val="Tahoma"/>
            <family val="2"/>
          </rPr>
          <t>Any issue related to GI Bill School Feedback Tool</t>
        </r>
      </text>
    </comment>
    <comment ref="A16" authorId="0" shapeId="0" xr:uid="{2023DFE2-5009-4536-9962-B4F3309BDF42}">
      <text>
        <r>
          <rPr>
            <sz val="9"/>
            <color indexed="81"/>
            <rFont val="Tahoma"/>
            <family val="2"/>
          </rPr>
          <t xml:space="preserve">Any issue related to a user being able to access their statement of benefits. </t>
        </r>
      </text>
    </comment>
    <comment ref="A17" authorId="0" shapeId="0" xr:uid="{BA2723B0-0BCF-414D-AE1E-BBC6B8D36BBD}">
      <text>
        <r>
          <rPr>
            <sz val="9"/>
            <color indexed="81"/>
            <rFont val="Tahoma"/>
            <family val="2"/>
          </rPr>
          <t>Any issue related to accessing and using the HCA</t>
        </r>
      </text>
    </comment>
    <comment ref="A18" authorId="0" shapeId="0" xr:uid="{4C148D22-6C02-4B36-BBF7-053FAF3871FE}">
      <text>
        <r>
          <rPr>
            <sz val="9"/>
            <color indexed="81"/>
            <rFont val="Tahoma"/>
            <family val="2"/>
          </rPr>
          <t>Any issue related to a user having difficulty verifying their identity. This includes a user who is able to verify their identity but is then told their records could not be found once signed in.</t>
        </r>
      </text>
    </comment>
    <comment ref="A20" authorId="0" shapeId="0" xr:uid="{D82F3F3A-C3D7-4881-878C-64C21F3B9978}">
      <text>
        <r>
          <rPr>
            <sz val="9"/>
            <color indexed="81"/>
            <rFont val="Tahoma"/>
            <family val="2"/>
          </rPr>
          <t>Any issue that is not VA.gov related.</t>
        </r>
      </text>
    </comment>
    <comment ref="A21" authorId="0" shapeId="0" xr:uid="{1D1F3055-A397-4649-B60F-2237C624F2FF}">
      <text>
        <r>
          <rPr>
            <sz val="9"/>
            <color indexed="81"/>
            <rFont val="Tahoma"/>
            <family val="2"/>
          </rPr>
          <t xml:space="preserve">Any VA.gov issue that is not covered by the listed topics. </t>
        </r>
      </text>
    </comment>
    <comment ref="A22" authorId="0" shapeId="0" xr:uid="{2CA5E29B-A3F4-4D69-8E18-A74EF713E7D0}">
      <text>
        <r>
          <rPr>
            <sz val="9"/>
            <color indexed="81"/>
            <rFont val="Tahoma"/>
            <family val="2"/>
          </rPr>
          <t>Any issue related to the pension application.</t>
        </r>
      </text>
    </comment>
    <comment ref="A23" authorId="0" shapeId="0" xr:uid="{00EB2D96-36B8-4916-96CA-CCE222943C2A}">
      <text>
        <r>
          <rPr>
            <sz val="9"/>
            <color indexed="81"/>
            <rFont val="Tahoma"/>
            <family val="2"/>
          </rPr>
          <t>Any issue related to the profile (contact info, personal info, military info, direct deposit).</t>
        </r>
      </text>
    </comment>
    <comment ref="A26" authorId="0" shapeId="0" xr:uid="{36CF1B86-DBA8-4828-8F47-A468B84BEEBF}">
      <text>
        <r>
          <rPr>
            <sz val="9"/>
            <color indexed="81"/>
            <rFont val="Tahoma"/>
            <family val="2"/>
          </rPr>
          <t>Any issue related to secure messaging.</t>
        </r>
      </text>
    </comment>
    <comment ref="A27" authorId="0" shapeId="0" xr:uid="{0A45A4D7-2A80-45A5-BB6A-3B5A824B6AF8}">
      <text>
        <r>
          <rPr>
            <sz val="9"/>
            <color indexed="81"/>
            <rFont val="Tahoma"/>
            <family val="2"/>
          </rPr>
          <t xml:space="preserve">Any issue that is related to a user's account being compromised or take over. </t>
        </r>
      </text>
    </comment>
    <comment ref="A28" authorId="0" shapeId="0" xr:uid="{F7BDC8B3-59A3-4B2C-B7ED-DCB51CE5A261}">
      <text>
        <r>
          <rPr>
            <sz val="9"/>
            <color indexed="81"/>
            <rFont val="Tahoma"/>
            <family val="2"/>
          </rPr>
          <t xml:space="preserve">Any issue related to the VA Home Loans. </t>
        </r>
      </text>
    </comment>
    <comment ref="A29" authorId="0" shapeId="0" xr:uid="{59169E73-E94E-4405-9645-41E4AC428B81}">
      <text>
        <r>
          <rPr>
            <sz val="9"/>
            <color indexed="81"/>
            <rFont val="Tahoma"/>
            <family val="2"/>
          </rPr>
          <t>Any issue related to accessing and viewing VA benefit letter.</t>
        </r>
      </text>
    </comment>
    <comment ref="A32" authorId="0" shapeId="0" xr:uid="{D7BDEBB8-5260-4C17-8F8F-5CF2DB09F84D}">
      <text>
        <r>
          <rPr>
            <sz val="9"/>
            <color indexed="81"/>
            <rFont val="Tahoma"/>
            <family val="2"/>
          </rPr>
          <t>Any issue related to a user trying to apply for a VIC (veteran ID card)</t>
        </r>
      </text>
    </comment>
  </commentList>
</comments>
</file>

<file path=xl/sharedStrings.xml><?xml version="1.0" encoding="utf-8"?>
<sst xmlns="http://schemas.openxmlformats.org/spreadsheetml/2006/main" count="227" uniqueCount="170">
  <si>
    <t>Business Line</t>
  </si>
  <si>
    <t>Total Issues</t>
  </si>
  <si>
    <t>Tier 1</t>
  </si>
  <si>
    <t>Tier 2</t>
  </si>
  <si>
    <t>Tier 3</t>
  </si>
  <si>
    <t>IRIS</t>
  </si>
  <si>
    <t>White House VA Hotline</t>
  </si>
  <si>
    <t>Health Resource Center</t>
  </si>
  <si>
    <t>National Call Center</t>
  </si>
  <si>
    <t>Education Hotline</t>
  </si>
  <si>
    <t>ID.me</t>
  </si>
  <si>
    <t>Total</t>
  </si>
  <si>
    <t>Topic</t>
  </si>
  <si>
    <t>Account creation/Sign In</t>
  </si>
  <si>
    <t>Appeal Status</t>
  </si>
  <si>
    <t>Benefit Hubs/Content</t>
  </si>
  <si>
    <t>Claim Status</t>
  </si>
  <si>
    <t>Disability Claim Application</t>
  </si>
  <si>
    <t>Education Benefits Applications</t>
  </si>
  <si>
    <t>Facility Locator</t>
  </si>
  <si>
    <t>GI Bill Comparison Tool</t>
  </si>
  <si>
    <t>GI Bill School Feedback Tool</t>
  </si>
  <si>
    <t>GI Bill Statement of Benefits</t>
  </si>
  <si>
    <t>Healthcare Application</t>
  </si>
  <si>
    <t>Identity Verification</t>
  </si>
  <si>
    <t>Not VA.gov</t>
  </si>
  <si>
    <t>Other</t>
  </si>
  <si>
    <t>Pension Application</t>
  </si>
  <si>
    <t>Profile</t>
  </si>
  <si>
    <t>Secure Messaging</t>
  </si>
  <si>
    <t>Security Breach</t>
  </si>
  <si>
    <t>VA Home Loan</t>
  </si>
  <si>
    <t>VA Letters and Benefits</t>
  </si>
  <si>
    <t>VA.gov Feedback</t>
  </si>
  <si>
    <t>VIC</t>
  </si>
  <si>
    <t xml:space="preserve">*If field is blank, there is no tracking for that topic during the time period.
 </t>
  </si>
  <si>
    <r>
      <t xml:space="preserve">Account creation/Sign In: </t>
    </r>
    <r>
      <rPr>
        <sz val="11"/>
        <rFont val="Calibri"/>
        <family val="2"/>
        <scheme val="minor"/>
      </rPr>
      <t>2factor</t>
    </r>
  </si>
  <si>
    <r>
      <t xml:space="preserve">Account creation/Sign In: </t>
    </r>
    <r>
      <rPr>
        <sz val="11"/>
        <rFont val="Calibri"/>
        <family val="2"/>
        <scheme val="minor"/>
      </rPr>
      <t>Confirmation Email</t>
    </r>
  </si>
  <si>
    <r>
      <t xml:space="preserve">Account creation/Sign In: </t>
    </r>
    <r>
      <rPr>
        <sz val="11"/>
        <rFont val="Calibri"/>
        <family val="2"/>
        <scheme val="minor"/>
      </rPr>
      <t>DS Logon</t>
    </r>
  </si>
  <si>
    <r>
      <t xml:space="preserve">Account creation/Sign In: </t>
    </r>
    <r>
      <rPr>
        <sz val="11"/>
        <rFont val="Calibri"/>
        <family val="2"/>
        <scheme val="minor"/>
      </rPr>
      <t>ID.me</t>
    </r>
  </si>
  <si>
    <r>
      <t xml:space="preserve">Account creation/Sign In: </t>
    </r>
    <r>
      <rPr>
        <sz val="11"/>
        <rFont val="Calibri"/>
        <family val="2"/>
        <scheme val="minor"/>
      </rPr>
      <t>MHV</t>
    </r>
  </si>
  <si>
    <t>Total Issues by Topic</t>
  </si>
  <si>
    <t>Total Issues by Sub-Topic</t>
  </si>
  <si>
    <r>
      <t xml:space="preserve">Claim Status: </t>
    </r>
    <r>
      <rPr>
        <sz val="11"/>
        <rFont val="Calibri"/>
        <family val="2"/>
        <scheme val="minor"/>
      </rPr>
      <t>Errors</t>
    </r>
  </si>
  <si>
    <r>
      <t xml:space="preserve">Claim Status: </t>
    </r>
    <r>
      <rPr>
        <sz val="11"/>
        <rFont val="Calibri"/>
        <family val="2"/>
        <scheme val="minor"/>
      </rPr>
      <t>Uploading document failures</t>
    </r>
  </si>
  <si>
    <t>Correspondence and Forms</t>
  </si>
  <si>
    <t>Update Information</t>
  </si>
  <si>
    <t>General Benefits Information for VBA</t>
  </si>
  <si>
    <t>Appeals</t>
  </si>
  <si>
    <t>Dependent Maintenance</t>
  </si>
  <si>
    <t>eBenefits</t>
  </si>
  <si>
    <t>BVA Appeal</t>
  </si>
  <si>
    <r>
      <t xml:space="preserve">Account creation/Sign In: </t>
    </r>
    <r>
      <rPr>
        <sz val="11"/>
        <rFont val="Calibri"/>
        <family val="2"/>
        <scheme val="minor"/>
      </rPr>
      <t>Confirmation email</t>
    </r>
  </si>
  <si>
    <r>
      <t xml:space="preserve">Account creation/Sign In: </t>
    </r>
    <r>
      <rPr>
        <sz val="11"/>
        <rFont val="Calibri"/>
        <family val="2"/>
        <scheme val="minor"/>
      </rPr>
      <t>Two-factor authentication</t>
    </r>
  </si>
  <si>
    <r>
      <t xml:space="preserve">Account creation/Sign In: </t>
    </r>
    <r>
      <rPr>
        <sz val="11"/>
        <rFont val="Calibri"/>
        <family val="2"/>
        <scheme val="minor"/>
      </rPr>
      <t>Other</t>
    </r>
  </si>
  <si>
    <r>
      <t xml:space="preserve">Appeal Status: </t>
    </r>
    <r>
      <rPr>
        <sz val="11"/>
        <rFont val="Calibri"/>
        <family val="2"/>
        <scheme val="minor"/>
      </rPr>
      <t>Navigation</t>
    </r>
  </si>
  <si>
    <r>
      <t xml:space="preserve">Account creation/Sign In: </t>
    </r>
    <r>
      <rPr>
        <sz val="11"/>
        <rFont val="Calibri"/>
        <family val="2"/>
        <scheme val="minor"/>
      </rPr>
      <t>Password reset</t>
    </r>
  </si>
  <si>
    <r>
      <t xml:space="preserve">Account creation/Sign In: </t>
    </r>
    <r>
      <rPr>
        <sz val="11"/>
        <rFont val="Calibri"/>
        <family val="2"/>
        <scheme val="minor"/>
      </rPr>
      <t>Technical error</t>
    </r>
  </si>
  <si>
    <r>
      <t xml:space="preserve">Account creation/Sign In: </t>
    </r>
    <r>
      <rPr>
        <sz val="11"/>
        <rFont val="Calibri"/>
        <family val="2"/>
        <scheme val="minor"/>
      </rPr>
      <t>General question</t>
    </r>
  </si>
  <si>
    <r>
      <t xml:space="preserve">Appeal Status: </t>
    </r>
    <r>
      <rPr>
        <sz val="11"/>
        <rFont val="Calibri"/>
        <family val="2"/>
        <scheme val="minor"/>
      </rPr>
      <t>General question</t>
    </r>
  </si>
  <si>
    <r>
      <t xml:space="preserve">Appeal Status: </t>
    </r>
    <r>
      <rPr>
        <sz val="11"/>
        <rFont val="Calibri"/>
        <family val="2"/>
        <scheme val="minor"/>
      </rPr>
      <t>Appeal status wrong</t>
    </r>
  </si>
  <si>
    <r>
      <t xml:space="preserve">Appeal Status: </t>
    </r>
    <r>
      <rPr>
        <sz val="11"/>
        <rFont val="Calibri"/>
        <family val="2"/>
        <scheme val="minor"/>
      </rPr>
      <t>Appeal status not showing</t>
    </r>
  </si>
  <si>
    <r>
      <t xml:space="preserve">Appeal Status: </t>
    </r>
    <r>
      <rPr>
        <sz val="11"/>
        <rFont val="Calibri"/>
        <family val="2"/>
        <scheme val="minor"/>
      </rPr>
      <t>Upload issue</t>
    </r>
  </si>
  <si>
    <r>
      <t xml:space="preserve">Appeal Status: </t>
    </r>
    <r>
      <rPr>
        <sz val="11"/>
        <rFont val="Calibri"/>
        <family val="2"/>
        <scheme val="minor"/>
      </rPr>
      <t>Technical error</t>
    </r>
  </si>
  <si>
    <r>
      <t xml:space="preserve">Appeal Status: </t>
    </r>
    <r>
      <rPr>
        <sz val="11"/>
        <rFont val="Calibri"/>
        <family val="2"/>
        <scheme val="minor"/>
      </rPr>
      <t>Other</t>
    </r>
  </si>
  <si>
    <r>
      <t xml:space="preserve">Benefit Hubs/Content: </t>
    </r>
    <r>
      <rPr>
        <sz val="11"/>
        <rFont val="Calibri"/>
        <family val="2"/>
        <scheme val="minor"/>
      </rPr>
      <t>General question</t>
    </r>
  </si>
  <si>
    <r>
      <t xml:space="preserve">Benefit Hubs/Content: </t>
    </r>
    <r>
      <rPr>
        <sz val="11"/>
        <rFont val="Calibri"/>
        <family val="2"/>
        <scheme val="minor"/>
      </rPr>
      <t>Incorrect information</t>
    </r>
  </si>
  <si>
    <r>
      <t xml:space="preserve">Benefit Hubs/Content: </t>
    </r>
    <r>
      <rPr>
        <sz val="11"/>
        <rFont val="Calibri"/>
        <family val="2"/>
        <scheme val="minor"/>
      </rPr>
      <t>Navigation</t>
    </r>
  </si>
  <si>
    <r>
      <t xml:space="preserve">Benefit Hubs/Content: </t>
    </r>
    <r>
      <rPr>
        <sz val="11"/>
        <rFont val="Calibri"/>
        <family val="2"/>
        <scheme val="minor"/>
      </rPr>
      <t>Other</t>
    </r>
  </si>
  <si>
    <r>
      <rPr>
        <i/>
        <sz val="11"/>
        <color theme="1"/>
        <rFont val="Calibri"/>
        <family val="2"/>
        <scheme val="minor"/>
      </rPr>
      <t xml:space="preserve">Claim Status: </t>
    </r>
    <r>
      <rPr>
        <sz val="11"/>
        <color theme="1"/>
        <rFont val="Calibri"/>
        <family val="2"/>
        <scheme val="minor"/>
      </rPr>
      <t>General Question</t>
    </r>
  </si>
  <si>
    <r>
      <rPr>
        <i/>
        <sz val="11"/>
        <color theme="1"/>
        <rFont val="Calibri"/>
        <family val="2"/>
        <scheme val="minor"/>
      </rPr>
      <t>Claim Status</t>
    </r>
    <r>
      <rPr>
        <sz val="11"/>
        <color theme="1"/>
        <rFont val="Calibri"/>
        <family val="2"/>
        <scheme val="minor"/>
      </rPr>
      <t>: Claim Status Wrong</t>
    </r>
  </si>
  <si>
    <r>
      <rPr>
        <i/>
        <sz val="11"/>
        <color theme="1"/>
        <rFont val="Calibri"/>
        <family val="2"/>
        <scheme val="minor"/>
      </rPr>
      <t xml:space="preserve">Claim Status: </t>
    </r>
    <r>
      <rPr>
        <sz val="11"/>
        <color theme="1"/>
        <rFont val="Calibri"/>
        <family val="2"/>
        <scheme val="minor"/>
      </rPr>
      <t>Claim Satus Not Showing</t>
    </r>
  </si>
  <si>
    <r>
      <rPr>
        <i/>
        <sz val="11"/>
        <color theme="1"/>
        <rFont val="Calibri"/>
        <family val="2"/>
        <scheme val="minor"/>
      </rPr>
      <t xml:space="preserve">Claim Status: </t>
    </r>
    <r>
      <rPr>
        <sz val="11"/>
        <color theme="1"/>
        <rFont val="Calibri"/>
        <family val="2"/>
        <scheme val="minor"/>
      </rPr>
      <t>Upload Issue</t>
    </r>
  </si>
  <si>
    <r>
      <rPr>
        <i/>
        <sz val="11"/>
        <color theme="1"/>
        <rFont val="Calibri"/>
        <family val="2"/>
        <scheme val="minor"/>
      </rPr>
      <t xml:space="preserve">Claim Status: </t>
    </r>
    <r>
      <rPr>
        <sz val="11"/>
        <color theme="1"/>
        <rFont val="Calibri"/>
        <family val="2"/>
        <scheme val="minor"/>
      </rPr>
      <t>Technical Error</t>
    </r>
  </si>
  <si>
    <r>
      <rPr>
        <i/>
        <sz val="11"/>
        <color theme="1"/>
        <rFont val="Calibri"/>
        <family val="2"/>
        <scheme val="minor"/>
      </rPr>
      <t>Claim Status:</t>
    </r>
    <r>
      <rPr>
        <sz val="11"/>
        <color theme="1"/>
        <rFont val="Calibri"/>
        <family val="2"/>
        <scheme val="minor"/>
      </rPr>
      <t xml:space="preserve"> Other</t>
    </r>
  </si>
  <si>
    <r>
      <rPr>
        <i/>
        <sz val="11"/>
        <color theme="1"/>
        <rFont val="Calibri"/>
        <family val="2"/>
        <scheme val="minor"/>
      </rPr>
      <t xml:space="preserve">Disability Claim Application: </t>
    </r>
    <r>
      <rPr>
        <sz val="11"/>
        <color theme="1"/>
        <rFont val="Calibri"/>
        <family val="2"/>
        <scheme val="minor"/>
      </rPr>
      <t>General Question</t>
    </r>
  </si>
  <si>
    <r>
      <rPr>
        <i/>
        <sz val="11"/>
        <color theme="1"/>
        <rFont val="Calibri"/>
        <family val="2"/>
        <scheme val="minor"/>
      </rPr>
      <t xml:space="preserve">Disability Claim Application: </t>
    </r>
    <r>
      <rPr>
        <sz val="11"/>
        <color theme="1"/>
        <rFont val="Calibri"/>
        <family val="2"/>
        <scheme val="minor"/>
      </rPr>
      <t>Upload issue</t>
    </r>
  </si>
  <si>
    <r>
      <rPr>
        <i/>
        <sz val="11"/>
        <color theme="1"/>
        <rFont val="Calibri"/>
        <family val="2"/>
        <scheme val="minor"/>
      </rPr>
      <t xml:space="preserve">Disability Claim Application: </t>
    </r>
    <r>
      <rPr>
        <sz val="11"/>
        <color theme="1"/>
        <rFont val="Calibri"/>
        <family val="2"/>
        <scheme val="minor"/>
      </rPr>
      <t>Technical Error</t>
    </r>
  </si>
  <si>
    <r>
      <rPr>
        <i/>
        <sz val="11"/>
        <color theme="1"/>
        <rFont val="Calibri"/>
        <family val="2"/>
        <scheme val="minor"/>
      </rPr>
      <t xml:space="preserve">Disability Claim Application: </t>
    </r>
    <r>
      <rPr>
        <sz val="11"/>
        <color theme="1"/>
        <rFont val="Calibri"/>
        <family val="2"/>
        <scheme val="minor"/>
      </rPr>
      <t>Other</t>
    </r>
  </si>
  <si>
    <r>
      <rPr>
        <i/>
        <sz val="11"/>
        <color theme="1"/>
        <rFont val="Calibri"/>
        <family val="2"/>
        <scheme val="minor"/>
      </rPr>
      <t xml:space="preserve">Education Benefits Applications: </t>
    </r>
    <r>
      <rPr>
        <sz val="11"/>
        <color theme="1"/>
        <rFont val="Calibri"/>
        <family val="2"/>
        <scheme val="minor"/>
      </rPr>
      <t>General Question</t>
    </r>
  </si>
  <si>
    <r>
      <rPr>
        <i/>
        <sz val="11"/>
        <color theme="1"/>
        <rFont val="Calibri"/>
        <family val="2"/>
        <scheme val="minor"/>
      </rPr>
      <t xml:space="preserve">Education Benefits Applications: </t>
    </r>
    <r>
      <rPr>
        <sz val="11"/>
        <color theme="1"/>
        <rFont val="Calibri"/>
        <family val="2"/>
        <scheme val="minor"/>
      </rPr>
      <t>Navigation</t>
    </r>
  </si>
  <si>
    <r>
      <rPr>
        <i/>
        <sz val="11"/>
        <color theme="1"/>
        <rFont val="Calibri"/>
        <family val="2"/>
        <scheme val="minor"/>
      </rPr>
      <t xml:space="preserve">Education Benefits Applications: </t>
    </r>
    <r>
      <rPr>
        <sz val="11"/>
        <color theme="1"/>
        <rFont val="Calibri"/>
        <family val="2"/>
        <scheme val="minor"/>
      </rPr>
      <t>Technical Error</t>
    </r>
  </si>
  <si>
    <r>
      <rPr>
        <i/>
        <sz val="11"/>
        <color theme="1"/>
        <rFont val="Calibri"/>
        <family val="2"/>
        <scheme val="minor"/>
      </rPr>
      <t xml:space="preserve">Education Benefits Applications: </t>
    </r>
    <r>
      <rPr>
        <sz val="11"/>
        <color theme="1"/>
        <rFont val="Calibri"/>
        <family val="2"/>
        <scheme val="minor"/>
      </rPr>
      <t>Upload issue</t>
    </r>
  </si>
  <si>
    <r>
      <rPr>
        <i/>
        <sz val="11"/>
        <color theme="1"/>
        <rFont val="Calibri"/>
        <family val="2"/>
        <scheme val="minor"/>
      </rPr>
      <t xml:space="preserve">Education Benefits Applications: </t>
    </r>
    <r>
      <rPr>
        <sz val="11"/>
        <color theme="1"/>
        <rFont val="Calibri"/>
        <family val="2"/>
        <scheme val="minor"/>
      </rPr>
      <t>Other</t>
    </r>
  </si>
  <si>
    <r>
      <rPr>
        <i/>
        <sz val="11"/>
        <color theme="1"/>
        <rFont val="Calibri"/>
        <family val="2"/>
        <scheme val="minor"/>
      </rPr>
      <t xml:space="preserve">Facillity Locator: </t>
    </r>
    <r>
      <rPr>
        <sz val="11"/>
        <color theme="1"/>
        <rFont val="Calibri"/>
        <family val="2"/>
        <scheme val="minor"/>
      </rPr>
      <t>General Question</t>
    </r>
  </si>
  <si>
    <r>
      <rPr>
        <i/>
        <sz val="11"/>
        <color theme="1"/>
        <rFont val="Calibri"/>
        <family val="2"/>
        <scheme val="minor"/>
      </rPr>
      <t xml:space="preserve">Facillity Locator: </t>
    </r>
    <r>
      <rPr>
        <sz val="11"/>
        <color theme="1"/>
        <rFont val="Calibri"/>
        <family val="2"/>
        <scheme val="minor"/>
      </rPr>
      <t>Incorrect Data</t>
    </r>
  </si>
  <si>
    <r>
      <rPr>
        <i/>
        <sz val="11"/>
        <color theme="1"/>
        <rFont val="Calibri"/>
        <family val="2"/>
        <scheme val="minor"/>
      </rPr>
      <t xml:space="preserve">Facillity Locator: </t>
    </r>
    <r>
      <rPr>
        <sz val="11"/>
        <color theme="1"/>
        <rFont val="Calibri"/>
        <family val="2"/>
        <scheme val="minor"/>
      </rPr>
      <t>Navigation</t>
    </r>
  </si>
  <si>
    <r>
      <rPr>
        <i/>
        <sz val="11"/>
        <color theme="1"/>
        <rFont val="Calibri"/>
        <family val="2"/>
        <scheme val="minor"/>
      </rPr>
      <t xml:space="preserve">Facillity Locator: </t>
    </r>
    <r>
      <rPr>
        <sz val="11"/>
        <color theme="1"/>
        <rFont val="Calibri"/>
        <family val="2"/>
        <scheme val="minor"/>
      </rPr>
      <t>Technical Error</t>
    </r>
  </si>
  <si>
    <r>
      <rPr>
        <i/>
        <sz val="11"/>
        <color theme="1"/>
        <rFont val="Calibri"/>
        <family val="2"/>
        <scheme val="minor"/>
      </rPr>
      <t xml:space="preserve">Facillity Locator: </t>
    </r>
    <r>
      <rPr>
        <sz val="11"/>
        <color theme="1"/>
        <rFont val="Calibri"/>
        <family val="2"/>
        <scheme val="minor"/>
      </rPr>
      <t>Other</t>
    </r>
  </si>
  <si>
    <r>
      <rPr>
        <i/>
        <sz val="11"/>
        <color theme="1"/>
        <rFont val="Calibri"/>
        <family val="2"/>
        <scheme val="minor"/>
      </rPr>
      <t xml:space="preserve">GI Bill Comparison Tool: </t>
    </r>
    <r>
      <rPr>
        <sz val="11"/>
        <color theme="1"/>
        <rFont val="Calibri"/>
        <family val="2"/>
        <scheme val="minor"/>
      </rPr>
      <t>General Question</t>
    </r>
  </si>
  <si>
    <r>
      <rPr>
        <i/>
        <sz val="11"/>
        <color theme="1"/>
        <rFont val="Calibri"/>
        <family val="2"/>
        <scheme val="minor"/>
      </rPr>
      <t>GI Bill Comparison Tool:</t>
    </r>
    <r>
      <rPr>
        <sz val="11"/>
        <color theme="1"/>
        <rFont val="Calibri"/>
        <family val="2"/>
        <scheme val="minor"/>
      </rPr>
      <t xml:space="preserve"> Incorrect Data</t>
    </r>
  </si>
  <si>
    <r>
      <rPr>
        <i/>
        <sz val="11"/>
        <color theme="1"/>
        <rFont val="Calibri"/>
        <family val="2"/>
        <scheme val="minor"/>
      </rPr>
      <t xml:space="preserve">GI Bill Comparison Tool: </t>
    </r>
    <r>
      <rPr>
        <sz val="11"/>
        <color theme="1"/>
        <rFont val="Calibri"/>
        <family val="2"/>
        <scheme val="minor"/>
      </rPr>
      <t>Navigation</t>
    </r>
  </si>
  <si>
    <r>
      <rPr>
        <i/>
        <sz val="11"/>
        <color theme="1"/>
        <rFont val="Calibri"/>
        <family val="2"/>
        <scheme val="minor"/>
      </rPr>
      <t xml:space="preserve">GI Bill Comparison Tool: </t>
    </r>
    <r>
      <rPr>
        <sz val="11"/>
        <color theme="1"/>
        <rFont val="Calibri"/>
        <family val="2"/>
        <scheme val="minor"/>
      </rPr>
      <t>Technical Error</t>
    </r>
  </si>
  <si>
    <r>
      <rPr>
        <i/>
        <sz val="11"/>
        <color theme="1"/>
        <rFont val="Calibri"/>
        <family val="2"/>
        <scheme val="minor"/>
      </rPr>
      <t xml:space="preserve">GI Bill Comparison Tool: </t>
    </r>
    <r>
      <rPr>
        <sz val="11"/>
        <color theme="1"/>
        <rFont val="Calibri"/>
        <family val="2"/>
        <scheme val="minor"/>
      </rPr>
      <t>Other</t>
    </r>
  </si>
  <si>
    <r>
      <rPr>
        <i/>
        <sz val="11"/>
        <color theme="1"/>
        <rFont val="Calibri"/>
        <family val="2"/>
        <scheme val="minor"/>
      </rPr>
      <t xml:space="preserve">GI Bill School Feedback Tool: </t>
    </r>
    <r>
      <rPr>
        <sz val="11"/>
        <color theme="1"/>
        <rFont val="Calibri"/>
        <family val="2"/>
        <scheme val="minor"/>
      </rPr>
      <t>General Question</t>
    </r>
  </si>
  <si>
    <r>
      <rPr>
        <i/>
        <sz val="11"/>
        <color theme="1"/>
        <rFont val="Calibri"/>
        <family val="2"/>
        <scheme val="minor"/>
      </rPr>
      <t xml:space="preserve">GI Bill School Feedback Tool: </t>
    </r>
    <r>
      <rPr>
        <sz val="11"/>
        <color theme="1"/>
        <rFont val="Calibri"/>
        <family val="2"/>
        <scheme val="minor"/>
      </rPr>
      <t>Navigation</t>
    </r>
  </si>
  <si>
    <r>
      <rPr>
        <i/>
        <sz val="11"/>
        <color theme="1"/>
        <rFont val="Calibri"/>
        <family val="2"/>
        <scheme val="minor"/>
      </rPr>
      <t xml:space="preserve">GI Bill School Feedback Tool: </t>
    </r>
    <r>
      <rPr>
        <sz val="11"/>
        <color theme="1"/>
        <rFont val="Calibri"/>
        <family val="2"/>
        <scheme val="minor"/>
      </rPr>
      <t>Technical Error</t>
    </r>
  </si>
  <si>
    <r>
      <rPr>
        <i/>
        <sz val="11"/>
        <color theme="1"/>
        <rFont val="Calibri"/>
        <family val="2"/>
        <scheme val="minor"/>
      </rPr>
      <t xml:space="preserve">GI Bill School Feedback Tool: </t>
    </r>
    <r>
      <rPr>
        <sz val="11"/>
        <color theme="1"/>
        <rFont val="Calibri"/>
        <family val="2"/>
        <scheme val="minor"/>
      </rPr>
      <t>Other</t>
    </r>
  </si>
  <si>
    <r>
      <rPr>
        <i/>
        <sz val="11"/>
        <color theme="1"/>
        <rFont val="Calibri"/>
        <family val="2"/>
        <scheme val="minor"/>
      </rPr>
      <t xml:space="preserve">GI Bill Statement of Benefits: </t>
    </r>
    <r>
      <rPr>
        <sz val="11"/>
        <color theme="1"/>
        <rFont val="Calibri"/>
        <family val="2"/>
        <scheme val="minor"/>
      </rPr>
      <t>General Question</t>
    </r>
  </si>
  <si>
    <r>
      <rPr>
        <i/>
        <sz val="11"/>
        <color theme="1"/>
        <rFont val="Calibri"/>
        <family val="2"/>
        <scheme val="minor"/>
      </rPr>
      <t xml:space="preserve">GI Bill Statement of Benefits: </t>
    </r>
    <r>
      <rPr>
        <sz val="11"/>
        <color theme="1"/>
        <rFont val="Calibri"/>
        <family val="2"/>
        <scheme val="minor"/>
      </rPr>
      <t>Navigation</t>
    </r>
  </si>
  <si>
    <r>
      <rPr>
        <i/>
        <sz val="11"/>
        <color theme="1"/>
        <rFont val="Calibri"/>
        <family val="2"/>
        <scheme val="minor"/>
      </rPr>
      <t xml:space="preserve">GI Bill Statement of Benefits: </t>
    </r>
    <r>
      <rPr>
        <sz val="11"/>
        <color theme="1"/>
        <rFont val="Calibri"/>
        <family val="2"/>
        <scheme val="minor"/>
      </rPr>
      <t>Technical Error</t>
    </r>
  </si>
  <si>
    <r>
      <rPr>
        <i/>
        <sz val="11"/>
        <color theme="1"/>
        <rFont val="Calibri"/>
        <family val="2"/>
      </rPr>
      <t xml:space="preserve">GI Bill Statement of Benefits: </t>
    </r>
    <r>
      <rPr>
        <sz val="11"/>
        <color theme="1"/>
        <rFont val="Calibri"/>
        <family val="2"/>
      </rPr>
      <t>Download issue</t>
    </r>
  </si>
  <si>
    <r>
      <rPr>
        <i/>
        <sz val="11"/>
        <color theme="1"/>
        <rFont val="Calibri"/>
        <family val="2"/>
        <scheme val="minor"/>
      </rPr>
      <t xml:space="preserve">GI Bill Statement of Benefits: </t>
    </r>
    <r>
      <rPr>
        <sz val="11"/>
        <color theme="1"/>
        <rFont val="Calibri"/>
        <family val="2"/>
        <scheme val="minor"/>
      </rPr>
      <t>Other</t>
    </r>
  </si>
  <si>
    <r>
      <rPr>
        <i/>
        <sz val="11"/>
        <color theme="1"/>
        <rFont val="Calibri"/>
        <family val="2"/>
        <scheme val="minor"/>
      </rPr>
      <t xml:space="preserve">Healthcare Application: </t>
    </r>
    <r>
      <rPr>
        <sz val="11"/>
        <color theme="1"/>
        <rFont val="Calibri"/>
        <family val="2"/>
        <scheme val="minor"/>
      </rPr>
      <t>General Question</t>
    </r>
  </si>
  <si>
    <r>
      <rPr>
        <i/>
        <sz val="11"/>
        <color theme="1"/>
        <rFont val="Calibri"/>
        <family val="2"/>
        <scheme val="minor"/>
      </rPr>
      <t xml:space="preserve">Healthcare Application: </t>
    </r>
    <r>
      <rPr>
        <sz val="11"/>
        <color theme="1"/>
        <rFont val="Calibri"/>
        <family val="2"/>
        <scheme val="minor"/>
      </rPr>
      <t>Eligibiilty</t>
    </r>
  </si>
  <si>
    <r>
      <rPr>
        <i/>
        <sz val="11"/>
        <color theme="1"/>
        <rFont val="Calibri"/>
        <family val="2"/>
        <scheme val="minor"/>
      </rPr>
      <t xml:space="preserve">Healthcare Application: </t>
    </r>
    <r>
      <rPr>
        <sz val="11"/>
        <color theme="1"/>
        <rFont val="Calibri"/>
        <family val="2"/>
        <scheme val="minor"/>
      </rPr>
      <t>Navigation</t>
    </r>
  </si>
  <si>
    <r>
      <rPr>
        <i/>
        <sz val="11"/>
        <color theme="1"/>
        <rFont val="Calibri"/>
        <family val="2"/>
        <scheme val="minor"/>
      </rPr>
      <t xml:space="preserve">Healthcare Application: </t>
    </r>
    <r>
      <rPr>
        <sz val="11"/>
        <color theme="1"/>
        <rFont val="Calibri"/>
        <family val="2"/>
        <scheme val="minor"/>
      </rPr>
      <t>Technical Error</t>
    </r>
  </si>
  <si>
    <r>
      <rPr>
        <i/>
        <sz val="11"/>
        <color theme="1"/>
        <rFont val="Calibri"/>
        <family val="2"/>
      </rPr>
      <t xml:space="preserve">Healthcare Application: </t>
    </r>
    <r>
      <rPr>
        <sz val="11"/>
        <color theme="1"/>
        <rFont val="Calibri"/>
        <family val="2"/>
      </rPr>
      <t>Upload Issue</t>
    </r>
  </si>
  <si>
    <r>
      <rPr>
        <i/>
        <sz val="11"/>
        <color theme="1"/>
        <rFont val="Calibri"/>
        <family val="2"/>
        <scheme val="minor"/>
      </rPr>
      <t xml:space="preserve">Healthcare Application: </t>
    </r>
    <r>
      <rPr>
        <sz val="11"/>
        <color theme="1"/>
        <rFont val="Calibri"/>
        <family val="2"/>
        <scheme val="minor"/>
      </rPr>
      <t>Other</t>
    </r>
  </si>
  <si>
    <r>
      <rPr>
        <i/>
        <sz val="11"/>
        <color theme="1"/>
        <rFont val="Calibri"/>
        <family val="2"/>
        <scheme val="minor"/>
      </rPr>
      <t xml:space="preserve">Identity Verification: </t>
    </r>
    <r>
      <rPr>
        <sz val="11"/>
        <color theme="1"/>
        <rFont val="Calibri"/>
        <family val="2"/>
        <scheme val="minor"/>
      </rPr>
      <t>General Question</t>
    </r>
  </si>
  <si>
    <r>
      <rPr>
        <i/>
        <sz val="11"/>
        <color theme="1"/>
        <rFont val="Calibri"/>
        <family val="2"/>
        <scheme val="minor"/>
      </rPr>
      <t xml:space="preserve">Identity Verification: </t>
    </r>
    <r>
      <rPr>
        <sz val="11"/>
        <color theme="1"/>
        <rFont val="Calibri"/>
        <family val="2"/>
        <scheme val="minor"/>
      </rPr>
      <t>DS Logon</t>
    </r>
  </si>
  <si>
    <r>
      <rPr>
        <i/>
        <sz val="11"/>
        <color theme="1"/>
        <rFont val="Calibri"/>
        <family val="2"/>
        <scheme val="minor"/>
      </rPr>
      <t xml:space="preserve">Identity Verification: </t>
    </r>
    <r>
      <rPr>
        <sz val="11"/>
        <color theme="1"/>
        <rFont val="Calibri"/>
        <family val="2"/>
        <scheme val="minor"/>
      </rPr>
      <t>ID.me</t>
    </r>
  </si>
  <si>
    <r>
      <rPr>
        <i/>
        <sz val="11"/>
        <color theme="1"/>
        <rFont val="Calibri"/>
        <family val="2"/>
        <scheme val="minor"/>
      </rPr>
      <t xml:space="preserve">Identity Verification: </t>
    </r>
    <r>
      <rPr>
        <sz val="11"/>
        <color theme="1"/>
        <rFont val="Calibri"/>
        <family val="2"/>
        <scheme val="minor"/>
      </rPr>
      <t>MHV</t>
    </r>
  </si>
  <si>
    <r>
      <rPr>
        <i/>
        <sz val="11"/>
        <color theme="1"/>
        <rFont val="Calibri"/>
        <family val="2"/>
        <scheme val="minor"/>
      </rPr>
      <t xml:space="preserve">Identity Verification: </t>
    </r>
    <r>
      <rPr>
        <sz val="11"/>
        <color theme="1"/>
        <rFont val="Calibri"/>
        <family val="2"/>
        <scheme val="minor"/>
      </rPr>
      <t>Records do not match</t>
    </r>
  </si>
  <si>
    <r>
      <rPr>
        <i/>
        <sz val="11"/>
        <color theme="1"/>
        <rFont val="Calibri"/>
        <family val="2"/>
        <scheme val="minor"/>
      </rPr>
      <t xml:space="preserve">Identity Verification: </t>
    </r>
    <r>
      <rPr>
        <sz val="11"/>
        <color theme="1"/>
        <rFont val="Calibri"/>
        <family val="2"/>
        <scheme val="minor"/>
      </rPr>
      <t>Technical Error</t>
    </r>
  </si>
  <si>
    <r>
      <rPr>
        <i/>
        <sz val="11"/>
        <color theme="1"/>
        <rFont val="Calibri"/>
        <family val="2"/>
        <scheme val="minor"/>
      </rPr>
      <t xml:space="preserve">Identity Verification: </t>
    </r>
    <r>
      <rPr>
        <sz val="11"/>
        <color theme="1"/>
        <rFont val="Calibri"/>
        <family val="2"/>
        <scheme val="minor"/>
      </rPr>
      <t>Other</t>
    </r>
  </si>
  <si>
    <r>
      <rPr>
        <i/>
        <sz val="11"/>
        <color theme="1"/>
        <rFont val="Calibri"/>
        <family val="2"/>
      </rPr>
      <t xml:space="preserve">Not VA.gov: </t>
    </r>
    <r>
      <rPr>
        <sz val="11"/>
        <color theme="1"/>
        <rFont val="Calibri"/>
        <family val="2"/>
      </rPr>
      <t>Not in DEERS</t>
    </r>
  </si>
  <si>
    <r>
      <rPr>
        <i/>
        <sz val="11"/>
        <color theme="1"/>
        <rFont val="Calibri"/>
        <family val="2"/>
      </rPr>
      <t xml:space="preserve">Not VA.gov: </t>
    </r>
    <r>
      <rPr>
        <sz val="11"/>
        <color theme="1"/>
        <rFont val="Calibri"/>
        <family val="2"/>
      </rPr>
      <t>VIC Status</t>
    </r>
  </si>
  <si>
    <r>
      <rPr>
        <i/>
        <sz val="11"/>
        <color theme="1"/>
        <rFont val="Calibri"/>
        <family val="2"/>
      </rPr>
      <t xml:space="preserve">Not VA.gov: </t>
    </r>
    <r>
      <rPr>
        <sz val="11"/>
        <color theme="1"/>
        <rFont val="Calibri"/>
        <family val="2"/>
      </rPr>
      <t>Other</t>
    </r>
  </si>
  <si>
    <r>
      <rPr>
        <i/>
        <sz val="11"/>
        <color theme="1"/>
        <rFont val="Calibri"/>
        <family val="2"/>
        <scheme val="minor"/>
      </rPr>
      <t xml:space="preserve">Pension Application: </t>
    </r>
    <r>
      <rPr>
        <sz val="11"/>
        <color theme="1"/>
        <rFont val="Calibri"/>
        <family val="2"/>
        <scheme val="minor"/>
      </rPr>
      <t>General Question</t>
    </r>
  </si>
  <si>
    <r>
      <rPr>
        <i/>
        <sz val="11"/>
        <color theme="1"/>
        <rFont val="Calibri"/>
        <family val="2"/>
        <scheme val="minor"/>
      </rPr>
      <t xml:space="preserve">Pension Application: </t>
    </r>
    <r>
      <rPr>
        <sz val="11"/>
        <color theme="1"/>
        <rFont val="Calibri"/>
        <family val="2"/>
        <scheme val="minor"/>
      </rPr>
      <t>Eligibiilty</t>
    </r>
  </si>
  <si>
    <r>
      <rPr>
        <i/>
        <sz val="11"/>
        <color theme="1"/>
        <rFont val="Calibri"/>
        <family val="2"/>
        <scheme val="minor"/>
      </rPr>
      <t xml:space="preserve">Pension Application: </t>
    </r>
    <r>
      <rPr>
        <sz val="11"/>
        <color theme="1"/>
        <rFont val="Calibri"/>
        <family val="2"/>
        <scheme val="minor"/>
      </rPr>
      <t>Navigation</t>
    </r>
  </si>
  <si>
    <r>
      <rPr>
        <i/>
        <sz val="11"/>
        <color theme="1"/>
        <rFont val="Calibri"/>
        <family val="2"/>
        <scheme val="minor"/>
      </rPr>
      <t xml:space="preserve">Pension Application: </t>
    </r>
    <r>
      <rPr>
        <sz val="11"/>
        <color theme="1"/>
        <rFont val="Calibri"/>
        <family val="2"/>
        <scheme val="minor"/>
      </rPr>
      <t>Technical Error</t>
    </r>
  </si>
  <si>
    <r>
      <rPr>
        <i/>
        <sz val="11"/>
        <color theme="1"/>
        <rFont val="Calibri"/>
        <family val="2"/>
      </rPr>
      <t xml:space="preserve">Pension Application: </t>
    </r>
    <r>
      <rPr>
        <sz val="11"/>
        <color theme="1"/>
        <rFont val="Calibri"/>
        <family val="2"/>
      </rPr>
      <t>Upload Issue</t>
    </r>
  </si>
  <si>
    <r>
      <rPr>
        <i/>
        <sz val="11"/>
        <color theme="1"/>
        <rFont val="Calibri"/>
        <family val="2"/>
        <scheme val="minor"/>
      </rPr>
      <t xml:space="preserve">Pension Application: </t>
    </r>
    <r>
      <rPr>
        <sz val="11"/>
        <color theme="1"/>
        <rFont val="Calibri"/>
        <family val="2"/>
        <scheme val="minor"/>
      </rPr>
      <t>Other</t>
    </r>
  </si>
  <si>
    <r>
      <rPr>
        <i/>
        <sz val="11"/>
        <color theme="1"/>
        <rFont val="Calibri"/>
        <family val="2"/>
        <scheme val="minor"/>
      </rPr>
      <t xml:space="preserve">Profile: </t>
    </r>
    <r>
      <rPr>
        <sz val="11"/>
        <color theme="1"/>
        <rFont val="Calibri"/>
        <family val="2"/>
        <scheme val="minor"/>
      </rPr>
      <t>General Question</t>
    </r>
  </si>
  <si>
    <r>
      <rPr>
        <i/>
        <sz val="11"/>
        <color theme="1"/>
        <rFont val="Calibri"/>
        <family val="2"/>
        <scheme val="minor"/>
      </rPr>
      <t xml:space="preserve">Profile: </t>
    </r>
    <r>
      <rPr>
        <sz val="11"/>
        <color theme="1"/>
        <rFont val="Calibri"/>
        <family val="2"/>
        <scheme val="minor"/>
      </rPr>
      <t>Contact Info</t>
    </r>
  </si>
  <si>
    <r>
      <rPr>
        <i/>
        <sz val="11"/>
        <color theme="1"/>
        <rFont val="Calibri"/>
        <family val="2"/>
        <scheme val="minor"/>
      </rPr>
      <t xml:space="preserve">Profile: </t>
    </r>
    <r>
      <rPr>
        <sz val="11"/>
        <color theme="1"/>
        <rFont val="Calibri"/>
        <family val="2"/>
        <scheme val="minor"/>
      </rPr>
      <t>Update address issue</t>
    </r>
  </si>
  <si>
    <r>
      <rPr>
        <i/>
        <sz val="11"/>
        <color theme="1"/>
        <rFont val="Calibri"/>
        <family val="2"/>
        <scheme val="minor"/>
      </rPr>
      <t xml:space="preserve">Profile: </t>
    </r>
    <r>
      <rPr>
        <sz val="11"/>
        <color theme="1"/>
        <rFont val="Calibri"/>
        <family val="2"/>
        <scheme val="minor"/>
      </rPr>
      <t>Personal Info</t>
    </r>
  </si>
  <si>
    <r>
      <rPr>
        <i/>
        <sz val="11"/>
        <color theme="1"/>
        <rFont val="Calibri"/>
        <family val="2"/>
        <scheme val="minor"/>
      </rPr>
      <t xml:space="preserve">Profile: </t>
    </r>
    <r>
      <rPr>
        <sz val="11"/>
        <color theme="1"/>
        <rFont val="Calibri"/>
        <family val="2"/>
        <scheme val="minor"/>
      </rPr>
      <t>Direct Deposit</t>
    </r>
  </si>
  <si>
    <r>
      <rPr>
        <i/>
        <sz val="11"/>
        <color theme="1"/>
        <rFont val="Calibri"/>
        <family val="2"/>
        <scheme val="minor"/>
      </rPr>
      <t xml:space="preserve">Profile: </t>
    </r>
    <r>
      <rPr>
        <sz val="11"/>
        <color theme="1"/>
        <rFont val="Calibri"/>
        <family val="2"/>
        <scheme val="minor"/>
      </rPr>
      <t>Military Info</t>
    </r>
  </si>
  <si>
    <r>
      <rPr>
        <i/>
        <sz val="11"/>
        <color theme="1"/>
        <rFont val="Calibri"/>
        <family val="2"/>
      </rPr>
      <t xml:space="preserve">Profile: </t>
    </r>
    <r>
      <rPr>
        <sz val="11"/>
        <color theme="1"/>
        <rFont val="Calibri"/>
        <family val="2"/>
      </rPr>
      <t>Technical Error</t>
    </r>
  </si>
  <si>
    <r>
      <rPr>
        <i/>
        <sz val="11"/>
        <color theme="1"/>
        <rFont val="Calibri"/>
        <family val="2"/>
      </rPr>
      <t xml:space="preserve">Profile: </t>
    </r>
    <r>
      <rPr>
        <sz val="11"/>
        <color theme="1"/>
        <rFont val="Calibri"/>
        <family val="2"/>
      </rPr>
      <t>Other</t>
    </r>
  </si>
  <si>
    <r>
      <rPr>
        <i/>
        <sz val="11"/>
        <color theme="1"/>
        <rFont val="Calibri"/>
        <family val="2"/>
        <scheme val="minor"/>
      </rPr>
      <t xml:space="preserve">Secure Messaging: </t>
    </r>
    <r>
      <rPr>
        <sz val="11"/>
        <color theme="1"/>
        <rFont val="Calibri"/>
        <family val="2"/>
        <scheme val="minor"/>
      </rPr>
      <t>General Question</t>
    </r>
  </si>
  <si>
    <r>
      <rPr>
        <i/>
        <sz val="11"/>
        <color theme="1"/>
        <rFont val="Calibri"/>
        <family val="2"/>
        <scheme val="minor"/>
      </rPr>
      <t xml:space="preserve">Secure Messaging: </t>
    </r>
    <r>
      <rPr>
        <sz val="11"/>
        <color theme="1"/>
        <rFont val="Calibri"/>
        <family val="2"/>
        <scheme val="minor"/>
      </rPr>
      <t>Email Notification</t>
    </r>
  </si>
  <si>
    <r>
      <rPr>
        <i/>
        <sz val="11"/>
        <color theme="1"/>
        <rFont val="Calibri"/>
        <family val="2"/>
        <scheme val="minor"/>
      </rPr>
      <t xml:space="preserve">Secure Messaging: </t>
    </r>
    <r>
      <rPr>
        <sz val="11"/>
        <color theme="1"/>
        <rFont val="Calibri"/>
        <family val="2"/>
        <scheme val="minor"/>
      </rPr>
      <t>Technical Error</t>
    </r>
  </si>
  <si>
    <r>
      <rPr>
        <i/>
        <sz val="11"/>
        <color theme="1"/>
        <rFont val="Calibri"/>
        <family val="2"/>
        <scheme val="minor"/>
      </rPr>
      <t xml:space="preserve">Secure Messaging: </t>
    </r>
    <r>
      <rPr>
        <sz val="11"/>
        <color theme="1"/>
        <rFont val="Calibri"/>
        <family val="2"/>
        <scheme val="minor"/>
      </rPr>
      <t>Navigation</t>
    </r>
  </si>
  <si>
    <r>
      <rPr>
        <i/>
        <sz val="11"/>
        <color theme="1"/>
        <rFont val="Calibri"/>
        <family val="2"/>
        <scheme val="minor"/>
      </rPr>
      <t xml:space="preserve">Secure Messaging: </t>
    </r>
    <r>
      <rPr>
        <sz val="11"/>
        <color theme="1"/>
        <rFont val="Calibri"/>
        <family val="2"/>
        <scheme val="minor"/>
      </rPr>
      <t>Provider Not Found</t>
    </r>
  </si>
  <si>
    <r>
      <rPr>
        <i/>
        <sz val="11"/>
        <color theme="1"/>
        <rFont val="Calibri"/>
        <family val="2"/>
        <scheme val="minor"/>
      </rPr>
      <t xml:space="preserve">Secure Messaging: </t>
    </r>
    <r>
      <rPr>
        <sz val="11"/>
        <color theme="1"/>
        <rFont val="Calibri"/>
        <family val="2"/>
        <scheme val="minor"/>
      </rPr>
      <t>Other</t>
    </r>
  </si>
  <si>
    <r>
      <rPr>
        <i/>
        <sz val="11"/>
        <color theme="1"/>
        <rFont val="Calibri"/>
        <family val="2"/>
      </rPr>
      <t xml:space="preserve">VA Home Loan: </t>
    </r>
    <r>
      <rPr>
        <sz val="11"/>
        <color theme="1"/>
        <rFont val="Calibri"/>
        <family val="2"/>
      </rPr>
      <t>General Question</t>
    </r>
  </si>
  <si>
    <r>
      <rPr>
        <i/>
        <sz val="11"/>
        <color theme="1"/>
        <rFont val="Calibri"/>
        <family val="2"/>
      </rPr>
      <t xml:space="preserve">VA Home Loan: </t>
    </r>
    <r>
      <rPr>
        <sz val="11"/>
        <color theme="1"/>
        <rFont val="Calibri"/>
        <family val="2"/>
      </rPr>
      <t>Technical Error</t>
    </r>
  </si>
  <si>
    <r>
      <rPr>
        <i/>
        <sz val="11"/>
        <color theme="1"/>
        <rFont val="Calibri"/>
        <family val="2"/>
      </rPr>
      <t xml:space="preserve">VA Home Loan: </t>
    </r>
    <r>
      <rPr>
        <sz val="11"/>
        <color theme="1"/>
        <rFont val="Calibri"/>
        <family val="2"/>
      </rPr>
      <t>Other</t>
    </r>
  </si>
  <si>
    <r>
      <rPr>
        <i/>
        <sz val="11"/>
        <color theme="1"/>
        <rFont val="Calibri"/>
        <family val="2"/>
        <scheme val="minor"/>
      </rPr>
      <t xml:space="preserve">VA Letters and Benefits: </t>
    </r>
    <r>
      <rPr>
        <sz val="11"/>
        <color theme="1"/>
        <rFont val="Calibri"/>
        <family val="2"/>
        <scheme val="minor"/>
      </rPr>
      <t>General Question</t>
    </r>
  </si>
  <si>
    <r>
      <rPr>
        <i/>
        <sz val="11"/>
        <color theme="1"/>
        <rFont val="Calibri"/>
        <family val="2"/>
        <scheme val="minor"/>
      </rPr>
      <t xml:space="preserve">VA Letters and Benefits: </t>
    </r>
    <r>
      <rPr>
        <sz val="11"/>
        <color theme="1"/>
        <rFont val="Calibri"/>
        <family val="2"/>
        <scheme val="minor"/>
      </rPr>
      <t>Technical Error</t>
    </r>
  </si>
  <si>
    <r>
      <rPr>
        <i/>
        <sz val="11"/>
        <color theme="1"/>
        <rFont val="Calibri"/>
        <family val="2"/>
        <scheme val="minor"/>
      </rPr>
      <t xml:space="preserve">VA Letters and Benefits: </t>
    </r>
    <r>
      <rPr>
        <sz val="11"/>
        <color theme="1"/>
        <rFont val="Calibri"/>
        <family val="2"/>
        <scheme val="minor"/>
      </rPr>
      <t>Download Issue</t>
    </r>
  </si>
  <si>
    <r>
      <rPr>
        <i/>
        <sz val="11"/>
        <color theme="1"/>
        <rFont val="Calibri"/>
        <family val="2"/>
        <scheme val="minor"/>
      </rPr>
      <t xml:space="preserve">VA Letters and Benefits: </t>
    </r>
    <r>
      <rPr>
        <sz val="11"/>
        <color theme="1"/>
        <rFont val="Calibri"/>
        <family val="2"/>
        <scheme val="minor"/>
      </rPr>
      <t>Missing Letter</t>
    </r>
  </si>
  <si>
    <r>
      <rPr>
        <i/>
        <sz val="11"/>
        <color theme="1"/>
        <rFont val="Calibri"/>
        <family val="2"/>
        <scheme val="minor"/>
      </rPr>
      <t xml:space="preserve">VA Letters and Benefits: </t>
    </r>
    <r>
      <rPr>
        <sz val="11"/>
        <color theme="1"/>
        <rFont val="Calibri"/>
        <family val="2"/>
        <scheme val="minor"/>
      </rPr>
      <t>Wrong Information</t>
    </r>
  </si>
  <si>
    <r>
      <rPr>
        <i/>
        <sz val="11"/>
        <color theme="1"/>
        <rFont val="Calibri"/>
        <family val="2"/>
        <scheme val="minor"/>
      </rPr>
      <t xml:space="preserve">VA Letters and Benefits: </t>
    </r>
    <r>
      <rPr>
        <sz val="11"/>
        <color theme="1"/>
        <rFont val="Calibri"/>
        <family val="2"/>
        <scheme val="minor"/>
      </rPr>
      <t>Other</t>
    </r>
  </si>
  <si>
    <r>
      <rPr>
        <i/>
        <sz val="11"/>
        <rFont val="Calibri"/>
        <family val="2"/>
        <scheme val="minor"/>
      </rPr>
      <t xml:space="preserve">Va.gov Feedback: </t>
    </r>
    <r>
      <rPr>
        <sz val="11"/>
        <rFont val="Calibri"/>
        <family val="2"/>
        <scheme val="minor"/>
      </rPr>
      <t>General Feedback</t>
    </r>
  </si>
  <si>
    <r>
      <rPr>
        <i/>
        <sz val="11"/>
        <rFont val="Calibri"/>
        <family val="2"/>
        <scheme val="minor"/>
      </rPr>
      <t xml:space="preserve">Va.gov Feedback: </t>
    </r>
    <r>
      <rPr>
        <sz val="11"/>
        <rFont val="Calibri"/>
        <family val="2"/>
        <scheme val="minor"/>
      </rPr>
      <t>Preferred VAMC</t>
    </r>
  </si>
  <si>
    <r>
      <rPr>
        <sz val="20"/>
        <color theme="1"/>
        <rFont val="Calibri"/>
        <family val="2"/>
        <scheme val="minor"/>
      </rPr>
      <t>IRIS Issues Breakdown</t>
    </r>
    <r>
      <rPr>
        <sz val="24"/>
        <color theme="1"/>
        <rFont val="Calibri"/>
        <family val="2"/>
        <scheme val="minor"/>
      </rPr>
      <t xml:space="preserve"> </t>
    </r>
    <r>
      <rPr>
        <sz val="11"/>
        <color theme="1"/>
        <rFont val="Calibri"/>
        <family val="2"/>
        <scheme val="minor"/>
      </rPr>
      <t xml:space="preserve">
12/1/2019 - 12/31/2019
</t>
    </r>
  </si>
  <si>
    <r>
      <rPr>
        <sz val="20"/>
        <color theme="1"/>
        <rFont val="Calibri"/>
        <family val="2"/>
        <scheme val="minor"/>
      </rPr>
      <t>Veteran Feedback</t>
    </r>
    <r>
      <rPr>
        <sz val="11"/>
        <color theme="1"/>
        <rFont val="Calibri"/>
        <family val="2"/>
        <scheme val="minor"/>
      </rPr>
      <t xml:space="preserve">
12/1/2019 - 12/31/2019
</t>
    </r>
  </si>
  <si>
    <t>Claim</t>
  </si>
  <si>
    <t>Payments / Debts</t>
  </si>
  <si>
    <t>If a field is blank, there is no reporting from the business line for that category during the time period.</t>
  </si>
  <si>
    <t xml:space="preserve">*This number represents the total number of issues for the top ten NCC issues. </t>
  </si>
  <si>
    <r>
      <rPr>
        <sz val="20"/>
        <color theme="1"/>
        <rFont val="Calibri"/>
        <family val="2"/>
        <scheme val="minor"/>
      </rPr>
      <t>HRC Issues Breakdown</t>
    </r>
    <r>
      <rPr>
        <sz val="24"/>
        <color theme="1"/>
        <rFont val="Calibri"/>
        <family val="2"/>
        <scheme val="minor"/>
      </rPr>
      <t xml:space="preserve"> </t>
    </r>
    <r>
      <rPr>
        <sz val="11"/>
        <color theme="1"/>
        <rFont val="Calibri"/>
        <family val="2"/>
        <scheme val="minor"/>
      </rPr>
      <t xml:space="preserve">
12/1/2019 - 12/31/2019
</t>
    </r>
  </si>
  <si>
    <r>
      <rPr>
        <sz val="24"/>
        <color theme="1"/>
        <rFont val="Calibri"/>
        <family val="2"/>
        <scheme val="minor"/>
      </rPr>
      <t xml:space="preserve">Top 9 NCC Issues </t>
    </r>
    <r>
      <rPr>
        <sz val="11"/>
        <color theme="1"/>
        <rFont val="Calibri"/>
        <family val="2"/>
        <scheme val="minor"/>
      </rPr>
      <t xml:space="preserve">
12/1/2019 - 12/31/2019
</t>
    </r>
  </si>
  <si>
    <t>Hello. Why does the MyVA Dashboard show the Washington D.C. VA Medical Center as my preferred medical carrier? I have not lived there in over 2 years and have established care at my new location. How can I update this?</t>
  </si>
  <si>
    <t>Hi I had a suggestion. I've used the benefit letter generator in the past and I think its a great tool. A helpful feature would be the ability to select the number of years you've been receiving a benefit at the current rating or the ability to generate a letter from a date past and what you qualified for at that time. Many tax offices, social security etc often require many years of letters and proof of awards in the past so it would be helpful to be able to generate them without having to call and ask that they be sent. Thanks!</t>
  </si>
  <si>
    <t>More of a comment you the Vets.gov site is not necessarily that user friendly. When and entry is made by the VA to update the claims or appeals that entry should have a date by it . And when the file is been actually being review and the results and the anticipated date to the next stage. also, if there are more than one claim or appeal one should be able to review all of the at the same time. It would be useful to give the claims a page and the appeals a page. If more detail would be given to the claims it would easy the unnecessary phone calls and the frustration since all of us are aware that what happens on the phone are standardized response which becomes the frustrating part. Example I am Humpy Dumpty I reviewed you claim today and I will be sending to Howdy Doody next week for further review. from this stages it maybe 4 to 6 months
we are working as diligent as we can . Also, I am recommending an award but, I am unable to address and percentages that will come at he next level. Also you have a claim for the amputation of your leg number 4 , which we are recommending a denial this has to be review so please wait for a decision. Information such as this is very helpful becomes I am seeing action in real time. What is on the site standardized information and when action is taken it is not clear. . Please have your IT or developers take a look at improvements</t>
  </si>
  <si>
    <t>How can I verify my identity as requested before I am allowed access to personal and claims data? I have been living outside the US since 2007 and your verification process does not accept international data. Thanks</t>
  </si>
  <si>
    <t>I'm in the process of filing for a disability, and I started it using my current and maiden name and would like my basic information to be corrected to state that. Thank you and I wait for your reply</t>
  </si>
  <si>
    <t>683,621*</t>
  </si>
  <si>
    <t>683,775</t>
  </si>
  <si>
    <t>**Cells are highlighted if the # of issues for a topic or sub-topic make up at least 10% of the total IRIS issues.</t>
  </si>
  <si>
    <t>I am logging in at the DS Login
I have an account and was trying to add an e mail address, I entered a wrong one. how do I void this and enter a correct email ?? thank you and have a great day</t>
  </si>
  <si>
    <t>I recently moved back to the United States from overseas. When I try to access my VA letters, such as the letter used to show proof of my service connected disability, my overseas address appears on the document. However, my mailing address shows my US address through the same site, and it says that my US address will be shown on the document. But again, once I download those documents and open the PDF file, my overseas (and therefore former) address is still listed. Can someone please help me with this? I would be very appreciative.</t>
  </si>
  <si>
    <t>The HRC call center did not provide data for December 2019 issues</t>
  </si>
  <si>
    <r>
      <rPr>
        <sz val="18"/>
        <color theme="1"/>
        <rFont val="Calibri"/>
        <family val="2"/>
        <scheme val="minor"/>
      </rPr>
      <t>VA.gov Call Center Report</t>
    </r>
    <r>
      <rPr>
        <sz val="14"/>
        <color theme="1"/>
        <rFont val="Calibri"/>
        <family val="2"/>
        <scheme val="minor"/>
      </rPr>
      <t xml:space="preserve">
</t>
    </r>
    <r>
      <rPr>
        <sz val="11"/>
        <color theme="1"/>
        <rFont val="Calibri"/>
        <family val="2"/>
        <scheme val="minor"/>
      </rPr>
      <t>12/1/2019 - 12/31/2019</t>
    </r>
    <r>
      <rPr>
        <sz val="14"/>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</si>
</sst>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indexed="8"/>
      <name val="Calibri"/>
      <family val="2"/>
      <scheme val="minor"/>
    </font>
    <font>
      <b/>
      <sz val="11"/>
      <name val="Calibri"/>
      <family val="2"/>
      <scheme val="minor"/>
    </font>
    <font>
      <sz val="9"/>
      <color indexed="81"/>
      <name val="Tahoma"/>
      <family val="2"/>
    </font>
    <font>
      <b/>
      <sz val="9"/>
      <color indexed="81"/>
      <name val="Tahoma"/>
      <family val="2"/>
    </font>
    <font>
      <sz val="14"/>
      <color theme="1"/>
      <name val="Calibri"/>
      <family val="2"/>
      <scheme val="minor"/>
    </font>
    <font>
      <sz val="18"/>
      <color theme="1"/>
      <name val="Calibri"/>
      <family val="2"/>
      <scheme val="minor"/>
    </font>
    <font>
      <u/>
      <sz val="10"/>
      <name val="Arial"/>
      <family val="2"/>
    </font>
    <font>
      <i/>
      <sz val="11"/>
      <name val="Calibri"/>
      <family val="2"/>
      <scheme val="minor"/>
    </font>
    <font>
      <sz val="20"/>
      <color theme="1"/>
      <name val="Calibri"/>
      <family val="2"/>
      <scheme val="minor"/>
    </font>
    <font>
      <sz val="24"/>
      <color theme="1"/>
      <name val="Calibri"/>
      <family val="2"/>
      <scheme val="minor"/>
    </font>
    <font>
      <sz val="10"/>
      <name val="Arial"/>
      <family val="2"/>
    </font>
    <font>
      <sz val="10"/>
      <color indexed="8"/>
      <name val="Tahoma"/>
      <family val="2"/>
    </font>
    <font>
      <i/>
      <sz val="11"/>
      <color rgb="FF000000"/>
      <name val="Calibri"/>
      <family val="2"/>
      <scheme val="minor"/>
    </font>
    <font>
      <i/>
      <sz val="11"/>
      <color theme="1"/>
      <name val="Calibri"/>
      <family val="2"/>
      <scheme val="minor"/>
    </font>
    <font>
      <sz val="11"/>
      <color theme="1"/>
      <name val="Calibri"/>
      <family val="2"/>
    </font>
    <font>
      <i/>
      <sz val="11"/>
      <color theme="1"/>
      <name val="Calibri"/>
      <family val="2"/>
    </font>
    <font>
      <b/>
      <sz val="11"/>
      <color theme="0" tint="-0.14999847407452621"/>
      <name val="Calibri"/>
      <family val="2"/>
      <scheme val="minor"/>
    </font>
    <font>
      <b/>
      <sz val="11"/>
      <color rgb="FF000000"/>
      <name val="Calibri"/>
      <family val="2"/>
      <scheme val="minor"/>
    </font>
    <font>
      <sz val="11"/>
      <color rgb="FF00000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4682B4"/>
        <bgColor indexed="0"/>
      </patternFill>
    </fill>
    <fill>
      <patternFill patternType="solid">
        <fgColor theme="0"/>
        <bgColor indexed="0"/>
      </patternFill>
    </fill>
    <fill>
      <patternFill patternType="solid">
        <fgColor theme="0" tint="-0.14999847407452621"/>
        <bgColor indexed="0"/>
      </patternFill>
    </fill>
    <fill>
      <patternFill patternType="solid">
        <fgColor theme="5" tint="0.39997558519241921"/>
        <bgColor indexed="0"/>
      </patternFill>
    </fill>
  </fills>
  <borders count="1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595959"/>
      </left>
      <right style="thin">
        <color indexed="64"/>
      </right>
      <top style="thin">
        <color indexed="64"/>
      </top>
      <bottom style="thin">
        <color rgb="FF595959"/>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4">
    <xf numFmtId="0" fontId="0" fillId="0" borderId="0" xfId="0"/>
    <xf numFmtId="0" fontId="0" fillId="2" borderId="0" xfId="0" applyFill="1"/>
    <xf numFmtId="0" fontId="0" fillId="2" borderId="1" xfId="0" applyFill="1" applyBorder="1"/>
    <xf numFmtId="0" fontId="3" fillId="0" borderId="0" xfId="0" applyFont="1"/>
    <xf numFmtId="0" fontId="4" fillId="0" borderId="2" xfId="0" applyFont="1" applyBorder="1" applyAlignment="1" applyProtection="1">
      <alignment horizontal="center" wrapText="1" readingOrder="1"/>
      <protection locked="0"/>
    </xf>
    <xf numFmtId="0" fontId="4" fillId="0" borderId="2" xfId="0" quotePrefix="1" applyFont="1" applyBorder="1" applyAlignment="1" applyProtection="1">
      <alignment horizontal="center" wrapText="1" readingOrder="1"/>
      <protection locked="0"/>
    </xf>
    <xf numFmtId="0" fontId="2" fillId="0" borderId="3" xfId="1" applyFont="1" applyBorder="1" applyAlignment="1" applyProtection="1">
      <alignment horizontal="center" wrapText="1" readingOrder="1"/>
      <protection locked="0"/>
    </xf>
    <xf numFmtId="0" fontId="3" fillId="0" borderId="4" xfId="0" applyFont="1" applyBorder="1" applyAlignment="1" applyProtection="1">
      <alignment horizontal="center" vertical="top" wrapText="1"/>
      <protection locked="0"/>
    </xf>
    <xf numFmtId="0" fontId="4" fillId="0" borderId="4" xfId="0" quotePrefix="1" applyFont="1" applyBorder="1" applyAlignment="1" applyProtection="1">
      <alignment horizontal="center" wrapText="1" readingOrder="1"/>
      <protection locked="0"/>
    </xf>
    <xf numFmtId="0" fontId="4" fillId="0" borderId="4" xfId="0" applyFont="1" applyBorder="1" applyAlignment="1" applyProtection="1">
      <alignment horizontal="center" wrapText="1" readingOrder="1"/>
      <protection locked="0"/>
    </xf>
    <xf numFmtId="0" fontId="1" fillId="3" borderId="5" xfId="0" applyFont="1" applyFill="1" applyBorder="1" applyAlignment="1" applyProtection="1">
      <alignment horizontal="center" wrapText="1" readingOrder="1"/>
      <protection locked="0"/>
    </xf>
    <xf numFmtId="0" fontId="1" fillId="3" borderId="6" xfId="0" applyFont="1" applyFill="1" applyBorder="1" applyAlignment="1" applyProtection="1">
      <alignment horizontal="center" wrapText="1" readingOrder="1"/>
      <protection locked="0"/>
    </xf>
    <xf numFmtId="0" fontId="1" fillId="3" borderId="7" xfId="0" applyFont="1" applyFill="1" applyBorder="1" applyAlignment="1" applyProtection="1">
      <alignment horizontal="center" wrapText="1" readingOrder="1"/>
      <protection locked="0"/>
    </xf>
    <xf numFmtId="0" fontId="2" fillId="0" borderId="8" xfId="1" applyFont="1" applyBorder="1" applyAlignment="1" applyProtection="1">
      <alignment horizontal="center" wrapText="1" readingOrder="1"/>
      <protection locked="0"/>
    </xf>
    <xf numFmtId="0" fontId="4" fillId="0" borderId="9" xfId="0" quotePrefix="1" applyFont="1" applyBorder="1" applyAlignment="1" applyProtection="1">
      <alignment horizontal="center" wrapText="1" readingOrder="1"/>
      <protection locked="0"/>
    </xf>
    <xf numFmtId="0" fontId="4" fillId="0" borderId="10" xfId="0" quotePrefix="1" applyFont="1" applyBorder="1" applyAlignment="1" applyProtection="1">
      <alignment horizontal="center" wrapText="1" readingOrder="1"/>
      <protection locked="0"/>
    </xf>
    <xf numFmtId="0" fontId="4" fillId="0" borderId="9" xfId="0" applyFont="1" applyBorder="1" applyAlignment="1" applyProtection="1">
      <alignment horizontal="center" wrapText="1" readingOrder="1"/>
      <protection locked="0"/>
    </xf>
    <xf numFmtId="0" fontId="4" fillId="0" borderId="10" xfId="0" applyFont="1" applyBorder="1" applyAlignment="1" applyProtection="1">
      <alignment horizontal="center" wrapText="1" readingOrder="1"/>
      <protection locked="0"/>
    </xf>
    <xf numFmtId="0" fontId="3" fillId="0" borderId="8" xfId="0" applyFont="1" applyBorder="1" applyAlignment="1" applyProtection="1">
      <alignment horizontal="center" wrapText="1" readingOrder="1"/>
      <protection locked="0"/>
    </xf>
    <xf numFmtId="0" fontId="3" fillId="4" borderId="2" xfId="0" applyFont="1" applyFill="1" applyBorder="1" applyAlignment="1" applyProtection="1">
      <alignment horizontal="center" vertical="top" wrapText="1" readingOrder="1"/>
      <protection locked="0"/>
    </xf>
    <xf numFmtId="0" fontId="3" fillId="4" borderId="2" xfId="0" quotePrefix="1" applyFont="1" applyFill="1" applyBorder="1" applyAlignment="1" applyProtection="1">
      <alignment horizontal="center" vertical="top" wrapText="1" readingOrder="1"/>
      <protection locked="0"/>
    </xf>
    <xf numFmtId="0" fontId="5" fillId="4" borderId="0" xfId="0" applyFont="1" applyFill="1" applyBorder="1" applyAlignment="1" applyProtection="1">
      <alignment vertical="top" readingOrder="1"/>
      <protection locked="0"/>
    </xf>
    <xf numFmtId="0" fontId="1" fillId="3" borderId="2" xfId="0" applyFont="1" applyFill="1" applyBorder="1" applyAlignment="1" applyProtection="1">
      <alignment horizontal="center" vertical="top" readingOrder="1"/>
      <protection locked="0"/>
    </xf>
    <xf numFmtId="0" fontId="1" fillId="3" borderId="2" xfId="0" applyFont="1" applyFill="1" applyBorder="1" applyAlignment="1" applyProtection="1">
      <alignment horizontal="center" vertical="top" wrapText="1" readingOrder="1"/>
      <protection locked="0"/>
    </xf>
    <xf numFmtId="0" fontId="11" fillId="4" borderId="2" xfId="0" applyFont="1" applyFill="1" applyBorder="1" applyAlignment="1" applyProtection="1">
      <alignment vertical="top" readingOrder="1"/>
      <protection locked="0"/>
    </xf>
    <xf numFmtId="0" fontId="3" fillId="4" borderId="2" xfId="0" applyFont="1" applyFill="1" applyBorder="1" applyAlignment="1" applyProtection="1">
      <alignment horizontal="center" vertical="top" readingOrder="1"/>
      <protection locked="0"/>
    </xf>
    <xf numFmtId="0" fontId="4" fillId="2" borderId="0" xfId="0" applyFont="1" applyFill="1" applyAlignment="1" applyProtection="1">
      <alignment vertical="top" readingOrder="1"/>
      <protection locked="0"/>
    </xf>
    <xf numFmtId="0" fontId="3" fillId="2" borderId="0" xfId="0" applyFont="1" applyFill="1" applyBorder="1" applyAlignment="1"/>
    <xf numFmtId="0" fontId="5" fillId="4" borderId="2" xfId="0" applyFont="1" applyFill="1" applyBorder="1" applyAlignment="1" applyProtection="1">
      <alignment horizontal="center" vertical="top" readingOrder="1"/>
      <protection locked="0"/>
    </xf>
    <xf numFmtId="0" fontId="0" fillId="2" borderId="0" xfId="0" applyFill="1" applyAlignment="1">
      <alignment vertical="center"/>
    </xf>
    <xf numFmtId="0" fontId="4" fillId="2" borderId="0" xfId="0" applyFont="1" applyFill="1" applyAlignment="1" applyProtection="1">
      <alignment vertical="center" readingOrder="1"/>
      <protection locked="0"/>
    </xf>
    <xf numFmtId="0" fontId="3" fillId="2" borderId="0" xfId="0" applyFont="1" applyFill="1" applyBorder="1" applyAlignment="1">
      <alignment vertical="center"/>
    </xf>
    <xf numFmtId="0" fontId="1" fillId="3" borderId="2" xfId="0" applyFont="1" applyFill="1" applyBorder="1" applyAlignment="1" applyProtection="1">
      <alignment horizontal="center" vertical="center" readingOrder="1"/>
      <protection locked="0"/>
    </xf>
    <xf numFmtId="0" fontId="3" fillId="4" borderId="2" xfId="0" applyFont="1" applyFill="1" applyBorder="1" applyAlignment="1" applyProtection="1">
      <alignment horizontal="center" vertical="center" readingOrder="1"/>
      <protection locked="0"/>
    </xf>
    <xf numFmtId="0" fontId="5" fillId="4" borderId="2" xfId="0" applyFont="1" applyFill="1" applyBorder="1" applyAlignment="1" applyProtection="1">
      <alignment vertical="center" readingOrder="1"/>
      <protection locked="0"/>
    </xf>
    <xf numFmtId="0" fontId="5" fillId="4" borderId="2" xfId="0" applyFont="1" applyFill="1" applyBorder="1" applyAlignment="1" applyProtection="1">
      <alignment horizontal="center" vertical="center" readingOrder="1"/>
      <protection locked="0"/>
    </xf>
    <xf numFmtId="0" fontId="3" fillId="4" borderId="3" xfId="0" applyFont="1" applyFill="1" applyBorder="1" applyAlignment="1" applyProtection="1">
      <alignment horizontal="center" vertical="center" readingOrder="1"/>
      <protection locked="0"/>
    </xf>
    <xf numFmtId="0" fontId="5" fillId="5" borderId="2" xfId="0" applyFont="1" applyFill="1" applyBorder="1" applyAlignment="1" applyProtection="1">
      <alignment vertical="top" readingOrder="1"/>
      <protection locked="0"/>
    </xf>
    <xf numFmtId="0" fontId="5" fillId="5" borderId="2" xfId="0" applyFont="1" applyFill="1" applyBorder="1" applyAlignment="1" applyProtection="1">
      <alignment horizontal="center" vertical="top" readingOrder="1"/>
      <protection locked="0"/>
    </xf>
    <xf numFmtId="0" fontId="3" fillId="5" borderId="2" xfId="0" applyFont="1" applyFill="1" applyBorder="1" applyAlignment="1" applyProtection="1">
      <alignment horizontal="center" vertical="center" readingOrder="1"/>
      <protection locked="0"/>
    </xf>
    <xf numFmtId="0" fontId="5" fillId="5" borderId="2" xfId="0" applyFont="1" applyFill="1" applyBorder="1" applyAlignment="1" applyProtection="1">
      <alignment horizontal="center" vertical="center" readingOrder="1"/>
      <protection locked="0"/>
    </xf>
    <xf numFmtId="0" fontId="3" fillId="5" borderId="2" xfId="0" applyFont="1" applyFill="1" applyBorder="1" applyAlignment="1" applyProtection="1">
      <alignment horizontal="center" vertical="top" wrapText="1" readingOrder="1"/>
      <protection locked="0"/>
    </xf>
    <xf numFmtId="0" fontId="3" fillId="5" borderId="2" xfId="0" quotePrefix="1" applyFont="1" applyFill="1" applyBorder="1" applyAlignment="1" applyProtection="1">
      <alignment horizontal="center" vertical="top" wrapText="1" readingOrder="1"/>
      <protection locked="0"/>
    </xf>
    <xf numFmtId="0" fontId="10" fillId="5" borderId="2" xfId="1" applyFont="1" applyFill="1" applyBorder="1" applyAlignment="1" applyProtection="1">
      <alignment horizontal="center" vertical="top" wrapText="1" readingOrder="1"/>
      <protection locked="0"/>
    </xf>
    <xf numFmtId="0" fontId="3" fillId="5" borderId="2" xfId="0" applyFont="1" applyFill="1" applyBorder="1" applyAlignment="1" applyProtection="1">
      <alignment horizontal="center" vertical="top" readingOrder="1"/>
      <protection locked="0"/>
    </xf>
    <xf numFmtId="0" fontId="5" fillId="4" borderId="3" xfId="0" applyFont="1" applyFill="1" applyBorder="1" applyAlignment="1" applyProtection="1">
      <alignment horizontal="center" vertical="center" readingOrder="1"/>
      <protection locked="0"/>
    </xf>
    <xf numFmtId="0" fontId="5" fillId="2" borderId="2" xfId="0" applyFont="1" applyFill="1" applyBorder="1" applyAlignment="1" applyProtection="1">
      <alignment horizontal="center" vertical="top" readingOrder="1"/>
      <protection locked="0"/>
    </xf>
    <xf numFmtId="0" fontId="5" fillId="2" borderId="3" xfId="0" applyFont="1" applyFill="1" applyBorder="1" applyAlignment="1" applyProtection="1">
      <alignment horizontal="center" vertical="center" readingOrder="1"/>
      <protection locked="0"/>
    </xf>
    <xf numFmtId="0" fontId="3" fillId="2" borderId="2" xfId="0" applyFont="1" applyFill="1" applyBorder="1" applyAlignment="1" applyProtection="1">
      <alignment horizontal="center" vertical="top" wrapText="1" readingOrder="1"/>
      <protection locked="0"/>
    </xf>
    <xf numFmtId="0" fontId="3" fillId="2" borderId="2" xfId="0" quotePrefix="1" applyFont="1" applyFill="1" applyBorder="1" applyAlignment="1" applyProtection="1">
      <alignment horizontal="center" vertical="top" wrapText="1" readingOrder="1"/>
      <protection locked="0"/>
    </xf>
    <xf numFmtId="0" fontId="14" fillId="2" borderId="2" xfId="1" applyFont="1" applyFill="1" applyBorder="1" applyAlignment="1" applyProtection="1">
      <alignment horizontal="center" vertical="top" wrapText="1" readingOrder="1"/>
      <protection locked="0"/>
    </xf>
    <xf numFmtId="0" fontId="14" fillId="4" borderId="2" xfId="1" applyFont="1" applyFill="1" applyBorder="1" applyAlignment="1" applyProtection="1">
      <alignment horizontal="center" vertical="top" wrapText="1" readingOrder="1"/>
      <protection locked="0"/>
    </xf>
    <xf numFmtId="0" fontId="0" fillId="2" borderId="0" xfId="0" applyFill="1" applyBorder="1"/>
    <xf numFmtId="0" fontId="3" fillId="2" borderId="0" xfId="0" applyFont="1" applyFill="1"/>
    <xf numFmtId="0" fontId="15" fillId="2" borderId="0" xfId="0" applyFont="1" applyFill="1" applyBorder="1" applyAlignment="1">
      <alignment horizontal="center" vertical="top"/>
    </xf>
    <xf numFmtId="0" fontId="5" fillId="5" borderId="11" xfId="0" applyFont="1" applyFill="1" applyBorder="1" applyAlignment="1">
      <alignment vertical="top" readingOrder="1"/>
    </xf>
    <xf numFmtId="0" fontId="11" fillId="4" borderId="4" xfId="0" applyFont="1" applyFill="1" applyBorder="1" applyAlignment="1" applyProtection="1">
      <alignment vertical="top" readingOrder="1"/>
      <protection locked="0"/>
    </xf>
    <xf numFmtId="0" fontId="3" fillId="4" borderId="4" xfId="0" applyFont="1" applyFill="1" applyBorder="1" applyAlignment="1" applyProtection="1">
      <alignment vertical="top" readingOrder="1"/>
      <protection locked="0"/>
    </xf>
    <xf numFmtId="0" fontId="0" fillId="2" borderId="12" xfId="0" applyFont="1" applyFill="1" applyBorder="1" applyAlignment="1">
      <alignment readingOrder="1"/>
    </xf>
    <xf numFmtId="0" fontId="0" fillId="2" borderId="12" xfId="0" applyFont="1" applyFill="1" applyBorder="1" applyAlignment="1">
      <alignment vertical="top"/>
    </xf>
    <xf numFmtId="0" fontId="18" fillId="2" borderId="13" xfId="0" applyFont="1" applyFill="1" applyBorder="1" applyAlignment="1"/>
    <xf numFmtId="0" fontId="0" fillId="2" borderId="13" xfId="0" applyFont="1" applyFill="1" applyBorder="1" applyAlignment="1">
      <alignment readingOrder="1"/>
    </xf>
    <xf numFmtId="0" fontId="0" fillId="2" borderId="12" xfId="0" applyFont="1" applyFill="1" applyBorder="1" applyAlignment="1"/>
    <xf numFmtId="0" fontId="0" fillId="2" borderId="13" xfId="0" applyFont="1" applyFill="1" applyBorder="1" applyAlignment="1"/>
    <xf numFmtId="0" fontId="18" fillId="2" borderId="12" xfId="0" applyFont="1" applyFill="1" applyBorder="1" applyAlignment="1"/>
    <xf numFmtId="0" fontId="0" fillId="2" borderId="13" xfId="0" applyFill="1" applyBorder="1"/>
    <xf numFmtId="0" fontId="3" fillId="4" borderId="2" xfId="1" applyFont="1" applyFill="1" applyBorder="1" applyAlignment="1" applyProtection="1">
      <alignment horizontal="center" vertical="top" wrapText="1" readingOrder="1"/>
      <protection locked="0"/>
    </xf>
    <xf numFmtId="0" fontId="5" fillId="5" borderId="0" xfId="0" applyFont="1" applyFill="1" applyBorder="1" applyAlignment="1" applyProtection="1">
      <alignment vertical="top" readingOrder="1"/>
      <protection locked="0"/>
    </xf>
    <xf numFmtId="0" fontId="20" fillId="5" borderId="2" xfId="0" applyFont="1" applyFill="1" applyBorder="1" applyAlignment="1" applyProtection="1">
      <alignment horizontal="center" vertical="center" readingOrder="1"/>
      <protection locked="0"/>
    </xf>
    <xf numFmtId="3" fontId="4" fillId="0" borderId="2" xfId="0" applyNumberFormat="1" applyFont="1" applyBorder="1" applyAlignment="1" applyProtection="1">
      <alignment horizontal="center" wrapText="1" readingOrder="1"/>
      <protection locked="0"/>
    </xf>
    <xf numFmtId="0" fontId="1" fillId="3" borderId="9" xfId="0" applyFont="1" applyFill="1" applyBorder="1" applyAlignment="1" applyProtection="1">
      <alignment horizontal="center" vertical="top" readingOrder="1"/>
      <protection locked="0"/>
    </xf>
    <xf numFmtId="3" fontId="5" fillId="5" borderId="2" xfId="0" applyNumberFormat="1" applyFont="1" applyFill="1" applyBorder="1" applyAlignment="1" applyProtection="1">
      <alignment horizontal="center" vertical="top" readingOrder="1"/>
      <protection locked="0"/>
    </xf>
    <xf numFmtId="0" fontId="21" fillId="2" borderId="2" xfId="0" applyFont="1" applyFill="1" applyBorder="1" applyAlignment="1">
      <alignment vertical="center" wrapText="1"/>
    </xf>
    <xf numFmtId="3" fontId="22" fillId="2" borderId="2" xfId="0" applyNumberFormat="1" applyFont="1" applyFill="1" applyBorder="1" applyAlignment="1">
      <alignment horizontal="center" vertical="center" wrapText="1"/>
    </xf>
    <xf numFmtId="3" fontId="4" fillId="0" borderId="9" xfId="0" applyNumberFormat="1" applyFont="1" applyBorder="1" applyAlignment="1" applyProtection="1">
      <alignment horizontal="center" wrapText="1" readingOrder="1"/>
      <protection locked="0"/>
    </xf>
    <xf numFmtId="0" fontId="5" fillId="6" borderId="3" xfId="0" applyFont="1" applyFill="1" applyBorder="1" applyAlignment="1" applyProtection="1">
      <alignment horizontal="center" vertical="center" readingOrder="1"/>
      <protection locked="0"/>
    </xf>
    <xf numFmtId="0" fontId="5" fillId="5" borderId="2" xfId="0" applyFont="1" applyFill="1" applyBorder="1" applyAlignment="1">
      <alignment vertical="top" readingOrder="1"/>
    </xf>
    <xf numFmtId="0" fontId="11" fillId="4" borderId="2" xfId="0" applyFont="1" applyFill="1" applyBorder="1" applyAlignment="1">
      <alignment vertical="top" wrapText="1" readingOrder="1"/>
    </xf>
    <xf numFmtId="0" fontId="16" fillId="0" borderId="2" xfId="0" applyFont="1" applyBorder="1" applyAlignment="1">
      <alignment wrapText="1"/>
    </xf>
    <xf numFmtId="0" fontId="16" fillId="2" borderId="2" xfId="0" applyFont="1" applyFill="1" applyBorder="1" applyAlignment="1">
      <alignment horizontal="left" vertical="center" wrapText="1"/>
    </xf>
    <xf numFmtId="0" fontId="0" fillId="2" borderId="0" xfId="0" applyFill="1" applyAlignment="1">
      <alignment horizontal="center" wrapText="1"/>
    </xf>
    <xf numFmtId="0" fontId="0" fillId="2" borderId="0" xfId="0" applyFill="1" applyAlignment="1">
      <alignment horizontal="center"/>
    </xf>
    <xf numFmtId="0" fontId="0" fillId="2" borderId="1" xfId="0" applyFill="1" applyBorder="1" applyAlignment="1">
      <alignment horizontal="center"/>
    </xf>
    <xf numFmtId="0" fontId="0" fillId="2" borderId="1" xfId="0" applyFill="1" applyBorder="1" applyAlignment="1">
      <alignment horizontal="center" wrapText="1"/>
    </xf>
  </cellXfs>
  <cellStyles count="2">
    <cellStyle name="Hyperlink" xfId="1" builtinId="8"/>
    <cellStyle name="Normal" xfId="0" builtinId="0"/>
  </cellStyles>
  <dxfs count="52">
    <dxf>
      <font>
        <b val="0"/>
        <i val="0"/>
        <strike val="0"/>
        <condense val="0"/>
        <extend val="0"/>
        <outline val="0"/>
        <shadow val="0"/>
        <u val="none"/>
        <vertAlign val="baseline"/>
        <sz val="11"/>
        <color indexed="8"/>
        <name val="Calibri"/>
        <family val="2"/>
        <scheme val="minor"/>
      </font>
      <alignment horizontal="center" vertical="bottom" textRotation="0" wrapText="1" indent="0" justifyLastLine="0" shrinkToFit="0" readingOrder="1"/>
      <border diagonalUp="0" diagonalDown="0" outline="0">
        <left style="thin">
          <color indexed="64"/>
        </left>
        <right/>
        <top style="thin">
          <color indexed="64"/>
        </top>
        <bottom/>
      </border>
      <protection locked="0" hidden="0"/>
    </dxf>
    <dxf>
      <font>
        <b val="0"/>
        <i val="0"/>
        <strike val="0"/>
        <condense val="0"/>
        <extend val="0"/>
        <outline val="0"/>
        <shadow val="0"/>
        <u val="none"/>
        <vertAlign val="baseline"/>
        <sz val="11"/>
        <color indexed="8"/>
        <name val="Calibri"/>
        <family val="2"/>
        <scheme val="minor"/>
      </font>
      <alignment horizontal="center" vertical="bottom" textRotation="0" wrapText="1" indent="0" justifyLastLine="0" shrinkToFit="0" readingOrder="1"/>
      <border diagonalUp="0" diagonalDown="0" outline="0">
        <left style="thin">
          <color indexed="64"/>
        </left>
        <right style="thin">
          <color indexed="64"/>
        </right>
        <top style="thin">
          <color indexed="64"/>
        </top>
        <bottom/>
      </border>
      <protection locked="0" hidden="0"/>
    </dxf>
    <dxf>
      <font>
        <b val="0"/>
        <i val="0"/>
        <strike val="0"/>
        <condense val="0"/>
        <extend val="0"/>
        <outline val="0"/>
        <shadow val="0"/>
        <u val="none"/>
        <vertAlign val="baseline"/>
        <sz val="11"/>
        <color indexed="8"/>
        <name val="Calibri"/>
        <family val="2"/>
        <scheme val="minor"/>
      </font>
      <alignment horizontal="center" vertical="bottom" textRotation="0" wrapText="1" indent="0" justifyLastLine="0" shrinkToFit="0" readingOrder="1"/>
      <border diagonalUp="0" diagonalDown="0" outline="0">
        <left style="thin">
          <color indexed="64"/>
        </left>
        <right style="thin">
          <color indexed="64"/>
        </right>
        <top style="thin">
          <color indexed="64"/>
        </top>
        <bottom/>
      </border>
      <protection locked="0" hidden="0"/>
    </dxf>
    <dxf>
      <font>
        <b val="0"/>
        <i val="0"/>
        <strike val="0"/>
        <condense val="0"/>
        <extend val="0"/>
        <outline val="0"/>
        <shadow val="0"/>
        <u val="none"/>
        <vertAlign val="baseline"/>
        <sz val="11"/>
        <color indexed="8"/>
        <name val="Calibri"/>
        <family val="2"/>
        <scheme val="minor"/>
      </font>
      <numFmt numFmtId="3" formatCode="#,##0"/>
      <alignment horizontal="center" vertical="bottom" textRotation="0" wrapText="1" indent="0" justifyLastLine="0" shrinkToFit="0" readingOrder="1"/>
      <border diagonalUp="0" diagonalDown="0" outline="0">
        <left style="thin">
          <color indexed="64"/>
        </left>
        <right style="thin">
          <color indexed="64"/>
        </right>
        <top style="thin">
          <color indexed="64"/>
        </top>
        <bottom/>
      </border>
      <protection locked="0" hidden="0"/>
    </dxf>
    <dxf>
      <font>
        <b val="0"/>
        <i val="0"/>
        <strike val="0"/>
        <condense val="0"/>
        <extend val="0"/>
        <outline val="0"/>
        <shadow val="0"/>
        <u val="none"/>
        <vertAlign val="baseline"/>
        <sz val="11"/>
        <color auto="1"/>
        <name val="Calibri"/>
        <family val="2"/>
        <scheme val="minor"/>
      </font>
      <alignment horizontal="center" vertical="bottom" textRotation="0" wrapText="1" indent="0" justifyLastLine="0" shrinkToFit="0" readingOrder="1"/>
      <border diagonalUp="0" diagonalDown="0" outline="0">
        <left/>
        <right style="thin">
          <color indexed="64"/>
        </right>
        <top style="thin">
          <color indexed="64"/>
        </top>
        <bottom/>
      </border>
      <protection locked="0" hidden="0"/>
    </dxf>
    <dxf>
      <font>
        <b/>
        <i val="0"/>
        <strike val="0"/>
        <condense val="0"/>
        <extend val="0"/>
        <outline val="0"/>
        <shadow val="0"/>
        <u val="none"/>
        <vertAlign val="baseline"/>
        <sz val="11"/>
        <color auto="1"/>
        <name val="Calibri"/>
        <family val="2"/>
        <scheme val="minor"/>
      </font>
      <fill>
        <patternFill patternType="solid">
          <fgColor indexed="0"/>
          <bgColor theme="0"/>
        </patternFill>
      </fill>
      <alignment horizontal="general" vertical="center" textRotation="0" wrapText="0" indent="0" justifyLastLine="0" shrinkToFit="0" readingOrder="1"/>
      <border diagonalUp="0" diagonalDown="0" outline="0">
        <left style="thin">
          <color indexed="64"/>
        </left>
        <right style="thin">
          <color indexed="64"/>
        </right>
        <top style="thin">
          <color indexed="64"/>
        </top>
        <bottom style="thin">
          <color indexed="64"/>
        </bottom>
      </border>
      <protection locked="0" hidden="0"/>
    </dxf>
    <dxf>
      <font>
        <b/>
        <i val="0"/>
        <strike val="0"/>
        <condense val="0"/>
        <extend val="0"/>
        <outline val="0"/>
        <shadow val="0"/>
        <u val="none"/>
        <vertAlign val="baseline"/>
        <sz val="11"/>
        <color auto="1"/>
        <name val="Calibri"/>
        <family val="2"/>
        <scheme val="minor"/>
      </font>
      <fill>
        <patternFill patternType="solid">
          <fgColor indexed="0"/>
          <bgColor theme="0"/>
        </patternFill>
      </fill>
      <alignment horizontal="center" vertical="center" textRotation="0" wrapText="0" indent="0" justifyLastLine="0" shrinkToFit="0" readingOrder="1"/>
      <border diagonalUp="0" diagonalDown="0" outline="0">
        <left/>
        <right style="thin">
          <color indexed="64"/>
        </right>
        <top style="thin">
          <color indexed="64"/>
        </top>
        <bottom style="thin">
          <color indexed="64"/>
        </bottom>
      </border>
      <protection locked="0" hidden="0"/>
    </dxf>
    <dxf>
      <font>
        <b/>
        <i val="0"/>
        <strike val="0"/>
        <condense val="0"/>
        <extend val="0"/>
        <outline val="0"/>
        <shadow val="0"/>
        <u val="none"/>
        <vertAlign val="baseline"/>
        <sz val="11"/>
        <color auto="1"/>
        <name val="Calibri"/>
        <family val="2"/>
        <scheme val="minor"/>
      </font>
      <fill>
        <patternFill patternType="solid">
          <fgColor indexed="0"/>
          <bgColor theme="0"/>
        </patternFill>
      </fill>
      <alignment horizontal="center" vertical="top" textRotation="0" wrapText="0" indent="0" justifyLastLine="0" shrinkToFit="0" readingOrder="1"/>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family val="2"/>
        <scheme val="minor"/>
      </font>
      <fill>
        <patternFill patternType="solid">
          <fgColor indexed="0"/>
          <bgColor theme="0"/>
        </patternFill>
      </fill>
      <alignment horizontal="center" vertical="top" textRotation="0" wrapText="0" indent="0" justifyLastLine="0" shrinkToFit="0" readingOrder="1"/>
      <border diagonalUp="0" diagonalDown="0" outline="0">
        <left style="thin">
          <color indexed="64"/>
        </left>
        <right style="thin">
          <color indexed="64"/>
        </right>
        <top style="thin">
          <color indexed="64"/>
        </top>
        <bottom style="thin">
          <color indexed="64"/>
        </bottom>
      </border>
      <protection locked="0" hidden="0"/>
    </dxf>
    <dxf>
      <font>
        <b/>
        <i val="0"/>
        <strike val="0"/>
        <condense val="0"/>
        <extend val="0"/>
        <outline val="0"/>
        <shadow val="0"/>
        <u val="none"/>
        <vertAlign val="baseline"/>
        <sz val="11"/>
        <color auto="1"/>
        <name val="Calibri"/>
        <family val="2"/>
        <scheme val="minor"/>
      </font>
      <fill>
        <patternFill patternType="solid">
          <fgColor indexed="0"/>
          <bgColor theme="0"/>
        </patternFill>
      </fill>
      <alignment horizontal="general" vertical="top" textRotation="0" wrapText="0" indent="0" justifyLastLine="0" shrinkToFit="0" readingOrder="1"/>
      <border diagonalUp="0" diagonalDown="0" outline="0">
        <left/>
        <right/>
        <top/>
        <bottom/>
      </border>
      <protection locked="0" hidden="0"/>
    </dxf>
    <dxf>
      <font>
        <b/>
        <i val="0"/>
        <strike val="0"/>
        <condense val="0"/>
        <extend val="0"/>
        <outline val="0"/>
        <shadow val="0"/>
        <u val="none"/>
        <vertAlign val="baseline"/>
        <sz val="11"/>
        <color auto="1"/>
        <name val="Calibri"/>
        <family val="2"/>
        <scheme val="minor"/>
      </font>
      <fill>
        <patternFill patternType="solid">
          <fgColor indexed="0"/>
          <bgColor theme="0"/>
        </patternFill>
      </fill>
      <alignment horizontal="general" vertical="top" textRotation="0" wrapText="0" indent="0" justifyLastLine="0" shrinkToFit="0" readingOrder="1"/>
      <border diagonalUp="0" diagonalDown="0" outline="0">
        <left style="thin">
          <color indexed="64"/>
        </left>
        <right/>
        <top style="thin">
          <color indexed="64"/>
        </top>
        <bottom style="thin">
          <color indexed="64"/>
        </bottom>
      </border>
      <protection locked="0" hidden="0"/>
    </dxf>
    <dxf>
      <fill>
        <patternFill>
          <bgColor rgb="FFFFFFFF"/>
        </patternFill>
      </fill>
    </dxf>
    <dxf>
      <border outline="0">
        <left style="thin">
          <color rgb="FF595959"/>
        </left>
        <top style="thin">
          <color rgb="FF595959"/>
        </top>
        <bottom style="thin">
          <color rgb="FF595959"/>
        </bottom>
      </border>
    </dxf>
    <dxf>
      <fill>
        <patternFill>
          <bgColor rgb="FFFFFFFF"/>
        </patternFill>
      </fill>
    </dxf>
    <dxf>
      <border outline="0">
        <bottom style="thin">
          <color rgb="FF595959"/>
        </bottom>
      </border>
    </dxf>
    <dxf>
      <font>
        <b/>
        <i val="0"/>
        <strike val="0"/>
        <condense val="0"/>
        <extend val="0"/>
        <outline val="0"/>
        <shadow val="0"/>
        <u val="none"/>
        <vertAlign val="baseline"/>
        <sz val="11"/>
        <color theme="0"/>
        <name val="Calibri"/>
        <family val="2"/>
        <scheme val="minor"/>
      </font>
      <fill>
        <patternFill patternType="solid">
          <fgColor indexed="0"/>
          <bgColor rgb="FF4682B4"/>
        </patternFill>
      </fill>
      <alignment horizontal="center" vertical="top" textRotation="0" wrapText="1" indent="0" justifyLastLine="0" shrinkToFit="0" readingOrder="1"/>
      <border diagonalUp="0" diagonalDown="0" outline="0">
        <left style="thin">
          <color indexed="64"/>
        </left>
        <right style="thin">
          <color indexed="64"/>
        </right>
        <top/>
        <bottom/>
      </border>
      <protection locked="0" hidden="0"/>
    </dxf>
    <dxf>
      <fill>
        <patternFill>
          <bgColor theme="5"/>
        </patternFill>
      </fill>
    </dxf>
    <dxf>
      <font>
        <b/>
        <i val="0"/>
        <strike val="0"/>
        <condense val="0"/>
        <extend val="0"/>
        <outline val="0"/>
        <shadow val="0"/>
        <u val="none"/>
        <vertAlign val="baseline"/>
        <sz val="11"/>
        <color auto="1"/>
        <name val="Calibri"/>
        <family val="2"/>
        <scheme val="minor"/>
      </font>
      <numFmt numFmtId="3" formatCode="#,##0"/>
      <fill>
        <patternFill patternType="solid">
          <fgColor indexed="0"/>
          <bgColor theme="0" tint="-0.14999847407452621"/>
        </patternFill>
      </fill>
      <alignment horizontal="center" vertical="top" textRotation="0" wrapText="0" indent="0" justifyLastLine="0" shrinkToFit="0" readingOrder="1"/>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center" vertical="top" textRotation="0" wrapText="0" indent="0" justifyLastLine="0" shrinkToFit="0" readingOrder="1"/>
      <border diagonalUp="0" diagonalDown="0" outline="0">
        <left style="thin">
          <color indexed="64"/>
        </left>
        <right style="thin">
          <color indexed="64"/>
        </right>
        <top style="thin">
          <color indexed="64"/>
        </top>
        <bottom style="thin">
          <color indexed="64"/>
        </bottom>
      </border>
      <protection locked="0" hidden="0"/>
    </dxf>
    <dxf>
      <font>
        <b/>
        <i val="0"/>
        <strike val="0"/>
        <condense val="0"/>
        <extend val="0"/>
        <outline val="0"/>
        <shadow val="0"/>
        <u val="none"/>
        <vertAlign val="baseline"/>
        <sz val="11"/>
        <color auto="1"/>
        <name val="Calibri"/>
        <family val="2"/>
        <scheme val="minor"/>
      </font>
      <fill>
        <patternFill patternType="solid">
          <fgColor indexed="0"/>
          <bgColor theme="0" tint="-0.14999847407452621"/>
        </patternFill>
      </fill>
      <alignment horizontal="general" vertical="top" textRotation="0" wrapText="0" indent="0" justifyLastLine="0" shrinkToFit="0" readingOrder="1"/>
      <border diagonalUp="0" diagonalDown="0" outline="0">
        <left style="thin">
          <color indexed="64"/>
        </left>
        <right style="thin">
          <color indexed="64"/>
        </right>
        <top/>
        <bottom/>
      </border>
      <protection locked="0" hidden="0"/>
    </dxf>
    <dxf>
      <font>
        <b/>
        <i val="0"/>
        <strike val="0"/>
        <condense val="0"/>
        <extend val="0"/>
        <outline val="0"/>
        <shadow val="0"/>
        <u val="none"/>
        <vertAlign val="baseline"/>
        <sz val="11"/>
        <color auto="1"/>
        <name val="Calibri"/>
        <family val="2"/>
        <scheme val="minor"/>
      </font>
      <fill>
        <patternFill patternType="solid">
          <fgColor indexed="64"/>
          <bgColor theme="0"/>
        </patternFill>
      </fill>
      <alignment horizontal="general" vertical="top" textRotation="0" wrapText="0" indent="0" justifyLastLine="0" shrinkToFit="0" readingOrder="1"/>
      <border diagonalUp="0" diagonalDown="0" outline="0">
        <left style="thin">
          <color indexed="64"/>
        </left>
        <right style="thin">
          <color indexed="64"/>
        </right>
        <top style="thin">
          <color indexed="64"/>
        </top>
        <bottom style="thin">
          <color indexed="64"/>
        </bottom>
      </border>
      <protection locked="0" hidden="0"/>
    </dxf>
    <dxf>
      <fill>
        <patternFill patternType="solid">
          <fgColor indexed="0"/>
          <bgColor theme="0" tint="-0.14999847407452621"/>
        </patternFill>
      </fill>
    </dxf>
    <dxf>
      <border outline="0">
        <left style="thin">
          <color rgb="FF595959"/>
        </left>
        <top style="thin">
          <color rgb="FF595959"/>
        </top>
        <bottom style="thin">
          <color rgb="FF595959"/>
        </bottom>
      </border>
    </dxf>
    <dxf>
      <fill>
        <patternFill patternType="solid">
          <fgColor indexed="64"/>
          <bgColor theme="0"/>
        </patternFill>
      </fill>
    </dxf>
    <dxf>
      <border outline="0">
        <bottom style="thin">
          <color rgb="FF595959"/>
        </bottom>
      </border>
    </dxf>
    <dxf>
      <font>
        <b/>
        <i val="0"/>
        <strike val="0"/>
        <condense val="0"/>
        <extend val="0"/>
        <outline val="0"/>
        <shadow val="0"/>
        <u val="none"/>
        <vertAlign val="baseline"/>
        <sz val="11"/>
        <color theme="0"/>
        <name val="Calibri"/>
        <family val="2"/>
        <scheme val="minor"/>
      </font>
      <fill>
        <patternFill patternType="solid">
          <fgColor indexed="0"/>
          <bgColor rgb="FF4682B4"/>
        </patternFill>
      </fill>
      <alignment horizontal="center" vertical="top" textRotation="0" wrapText="1" indent="0" justifyLastLine="0" shrinkToFit="0" readingOrder="1"/>
      <border diagonalUp="0" diagonalDown="0" outline="0">
        <left style="thin">
          <color indexed="64"/>
        </left>
        <right style="thin">
          <color indexed="64"/>
        </right>
        <top/>
        <bottom/>
      </border>
      <protection locked="0" hidden="0"/>
    </dxf>
    <dxf>
      <font>
        <b/>
        <i val="0"/>
        <strike val="0"/>
        <condense val="0"/>
        <extend val="0"/>
        <outline val="0"/>
        <shadow val="0"/>
        <u val="none"/>
        <vertAlign val="baseline"/>
        <sz val="11"/>
        <color auto="1"/>
        <name val="Calibri"/>
        <family val="2"/>
        <scheme val="minor"/>
      </font>
      <fill>
        <patternFill patternType="solid">
          <fgColor indexed="0"/>
          <bgColor theme="0" tint="-0.14999847407452621"/>
        </patternFill>
      </fill>
      <alignment horizontal="center" vertical="top" textRotation="0" wrapText="0" indent="0" justifyLastLine="0" shrinkToFit="0" readingOrder="1"/>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family val="2"/>
        <scheme val="minor"/>
      </font>
      <fill>
        <patternFill patternType="solid">
          <fgColor indexed="0"/>
          <bgColor theme="0"/>
        </patternFill>
      </fill>
      <alignment horizontal="center" vertical="top" textRotation="0" wrapText="1" indent="0" justifyLastLine="0" shrinkToFit="0" readingOrder="1"/>
      <border diagonalUp="0" diagonalDown="0">
        <left style="thin">
          <color indexed="64"/>
        </left>
        <right style="thin">
          <color indexed="64"/>
        </right>
        <top style="thin">
          <color indexed="64"/>
        </top>
        <bottom style="thin">
          <color indexed="64"/>
        </bottom>
        <vertical/>
        <horizontal/>
      </border>
      <protection locked="0" hidden="0"/>
    </dxf>
    <dxf>
      <font>
        <b/>
        <i val="0"/>
        <strike val="0"/>
        <condense val="0"/>
        <extend val="0"/>
        <outline val="0"/>
        <shadow val="0"/>
        <u val="none"/>
        <vertAlign val="baseline"/>
        <sz val="11"/>
        <color auto="1"/>
        <name val="Calibri"/>
        <family val="2"/>
        <scheme val="minor"/>
      </font>
      <fill>
        <patternFill patternType="solid">
          <fgColor indexed="0"/>
          <bgColor theme="0" tint="-0.14999847407452621"/>
        </patternFill>
      </fill>
      <alignment horizontal="center" vertical="top" textRotation="0" wrapText="0" indent="0" justifyLastLine="0" shrinkToFit="0" readingOrder="1"/>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auto="1"/>
        <name val="Calibri"/>
        <family val="2"/>
        <scheme val="minor"/>
      </font>
      <fill>
        <patternFill patternType="solid">
          <fgColor indexed="0"/>
          <bgColor theme="0"/>
        </patternFill>
      </fill>
      <alignment horizontal="center" vertical="top" textRotation="0" wrapText="1" indent="0" justifyLastLine="0" shrinkToFit="0" readingOrder="1"/>
      <border diagonalUp="0" diagonalDown="0">
        <left style="thin">
          <color indexed="64"/>
        </left>
        <right style="thin">
          <color indexed="64"/>
        </right>
        <top style="thin">
          <color indexed="64"/>
        </top>
        <bottom style="thin">
          <color indexed="64"/>
        </bottom>
        <vertical/>
        <horizontal/>
      </border>
      <protection locked="0" hidden="0"/>
    </dxf>
    <dxf>
      <font>
        <b/>
        <i val="0"/>
        <strike val="0"/>
        <condense val="0"/>
        <extend val="0"/>
        <outline val="0"/>
        <shadow val="0"/>
        <u val="none"/>
        <vertAlign val="baseline"/>
        <sz val="11"/>
        <color auto="1"/>
        <name val="Calibri"/>
        <family val="2"/>
        <scheme val="minor"/>
      </font>
      <fill>
        <patternFill patternType="solid">
          <fgColor indexed="0"/>
          <bgColor theme="0" tint="-0.14999847407452621"/>
        </patternFill>
      </fill>
      <alignment horizontal="center" vertical="top" textRotation="0" wrapText="0" indent="0" justifyLastLine="0" shrinkToFit="0" readingOrder="1"/>
      <border diagonalUp="0" diagonalDown="0" outline="0">
        <left style="thin">
          <color indexed="64"/>
        </left>
        <right style="thin">
          <color indexed="64"/>
        </right>
        <top style="thin">
          <color indexed="64"/>
        </top>
        <bottom style="thin">
          <color indexed="64"/>
        </bottom>
      </border>
      <protection locked="0" hidden="0"/>
    </dxf>
    <dxf>
      <font>
        <b/>
        <i val="0"/>
        <strike val="0"/>
        <condense val="0"/>
        <extend val="0"/>
        <outline val="0"/>
        <shadow val="0"/>
        <u val="none"/>
        <vertAlign val="baseline"/>
        <sz val="11"/>
        <color auto="1"/>
        <name val="Calibri"/>
        <family val="2"/>
        <scheme val="minor"/>
      </font>
      <fill>
        <patternFill patternType="solid">
          <fgColor indexed="0"/>
          <bgColor theme="0" tint="-0.14999847407452621"/>
        </patternFill>
      </fill>
      <alignment horizontal="center" vertical="top" textRotation="0" wrapText="0" indent="0" justifyLastLine="0" shrinkToFit="0" readingOrder="1"/>
      <border diagonalUp="0" diagonalDown="0" outline="0">
        <left style="thin">
          <color indexed="64"/>
        </left>
        <right style="thin">
          <color indexed="64"/>
        </right>
        <top style="thin">
          <color indexed="64"/>
        </top>
        <bottom style="thin">
          <color indexed="64"/>
        </bottom>
      </border>
      <protection locked="0" hidden="0"/>
    </dxf>
    <dxf>
      <font>
        <b/>
        <i val="0"/>
        <strike val="0"/>
        <condense val="0"/>
        <extend val="0"/>
        <outline val="0"/>
        <shadow val="0"/>
        <u val="none"/>
        <vertAlign val="baseline"/>
        <sz val="11"/>
        <color auto="1"/>
        <name val="Calibri"/>
        <family val="2"/>
        <scheme val="minor"/>
      </font>
      <fill>
        <patternFill patternType="solid">
          <fgColor indexed="0"/>
          <bgColor theme="0"/>
        </patternFill>
      </fill>
      <alignment horizontal="center" vertical="center" textRotation="0" wrapText="0" indent="0" justifyLastLine="0" shrinkToFit="0" readingOrder="1"/>
      <border diagonalUp="0" diagonalDown="0">
        <left/>
        <right style="thin">
          <color indexed="64"/>
        </right>
        <top style="thin">
          <color indexed="64"/>
        </top>
        <bottom style="thin">
          <color indexed="64"/>
        </bottom>
        <vertical/>
        <horizontal/>
      </border>
      <protection locked="0" hidden="0"/>
    </dxf>
    <dxf>
      <font>
        <b/>
        <i val="0"/>
        <strike val="0"/>
        <condense val="0"/>
        <extend val="0"/>
        <outline val="0"/>
        <shadow val="0"/>
        <u val="none"/>
        <vertAlign val="baseline"/>
        <sz val="11"/>
        <color auto="1"/>
        <name val="Calibri"/>
        <family val="2"/>
        <scheme val="minor"/>
      </font>
      <fill>
        <patternFill patternType="solid">
          <fgColor indexed="0"/>
          <bgColor theme="0" tint="-0.14999847407452621"/>
        </patternFill>
      </fill>
      <alignment horizontal="center" vertical="top" textRotation="0" wrapText="0" indent="0" justifyLastLine="0" shrinkToFit="0" readingOrder="1"/>
      <border diagonalUp="0" diagonalDown="0" outline="0">
        <left style="thin">
          <color indexed="64"/>
        </left>
        <right style="thin">
          <color indexed="64"/>
        </right>
        <top style="thin">
          <color indexed="64"/>
        </top>
        <bottom style="thin">
          <color indexed="64"/>
        </bottom>
      </border>
      <protection locked="0" hidden="0"/>
    </dxf>
    <dxf>
      <font>
        <b/>
        <i val="0"/>
        <strike val="0"/>
        <condense val="0"/>
        <extend val="0"/>
        <outline val="0"/>
        <shadow val="0"/>
        <u val="none"/>
        <vertAlign val="baseline"/>
        <sz val="11"/>
        <color auto="1"/>
        <name val="Calibri"/>
        <family val="2"/>
        <scheme val="minor"/>
      </font>
      <fill>
        <patternFill patternType="solid">
          <fgColor indexed="0"/>
          <bgColor theme="0" tint="-0.14999847407452621"/>
        </patternFill>
      </fill>
      <alignment horizontal="general" vertical="top" textRotation="0" wrapText="0" indent="0" justifyLastLine="0" shrinkToFit="0" readingOrder="1"/>
      <border diagonalUp="0" diagonalDown="0" outline="0">
        <left/>
        <right/>
        <top/>
        <bottom/>
      </border>
      <protection locked="0" hidden="0"/>
    </dxf>
    <dxf>
      <font>
        <b/>
        <i val="0"/>
        <strike val="0"/>
        <condense val="0"/>
        <extend val="0"/>
        <outline val="0"/>
        <shadow val="0"/>
        <u val="none"/>
        <vertAlign val="baseline"/>
        <sz val="11"/>
        <color auto="1"/>
        <name val="Calibri"/>
        <family val="2"/>
        <scheme val="minor"/>
      </font>
      <fill>
        <patternFill patternType="solid">
          <fgColor indexed="0"/>
          <bgColor theme="0"/>
        </patternFill>
      </fill>
      <alignment horizontal="general" vertical="top" textRotation="0" wrapText="0" indent="0" justifyLastLine="0" shrinkToFit="0" readingOrder="1"/>
      <border diagonalUp="0" diagonalDown="0" outline="0">
        <left style="thin">
          <color indexed="64"/>
        </left>
        <right/>
        <top style="thin">
          <color indexed="64"/>
        </top>
        <bottom style="thin">
          <color indexed="64"/>
        </bottom>
      </border>
      <protection locked="0" hidden="0"/>
    </dxf>
    <dxf>
      <fill>
        <patternFill patternType="solid">
          <bgColor theme="0" tint="-0.14999847407452621"/>
        </patternFill>
      </fill>
    </dxf>
    <dxf>
      <border outline="0">
        <left style="thin">
          <color theme="1" tint="0.34998626667073579"/>
        </left>
        <top style="thin">
          <color theme="1" tint="0.34998626667073579"/>
        </top>
        <bottom style="thin">
          <color theme="1" tint="0.34998626667073579"/>
        </bottom>
      </border>
    </dxf>
    <dxf>
      <fill>
        <patternFill>
          <bgColor theme="0"/>
        </patternFill>
      </fill>
    </dxf>
    <dxf>
      <border outline="0">
        <bottom style="thin">
          <color theme="1" tint="0.34998626667073579"/>
        </bottom>
      </border>
    </dxf>
    <dxf>
      <font>
        <b/>
        <i val="0"/>
        <strike val="0"/>
        <condense val="0"/>
        <extend val="0"/>
        <outline val="0"/>
        <shadow val="0"/>
        <u val="none"/>
        <vertAlign val="baseline"/>
        <sz val="11"/>
        <color theme="0"/>
        <name val="Calibri"/>
        <family val="2"/>
        <scheme val="minor"/>
      </font>
      <fill>
        <patternFill patternType="solid">
          <fgColor indexed="0"/>
          <bgColor rgb="FF4682B4"/>
        </patternFill>
      </fill>
      <alignment horizontal="center" vertical="top" textRotation="0" wrapText="1" indent="0" justifyLastLine="0" shrinkToFit="0" readingOrder="1"/>
      <border diagonalUp="0" diagonalDown="0" outline="0">
        <left style="thin">
          <color indexed="64"/>
        </left>
        <right style="thin">
          <color indexed="64"/>
        </right>
        <top/>
        <bottom/>
      </border>
      <protection locked="0" hidden="0"/>
    </dxf>
    <dxf>
      <fill>
        <patternFill>
          <bgColor theme="5" tint="0.39994506668294322"/>
        </patternFill>
      </fill>
    </dxf>
    <dxf>
      <font>
        <b val="0"/>
        <i val="0"/>
        <strike val="0"/>
        <condense val="0"/>
        <extend val="0"/>
        <outline val="0"/>
        <shadow val="0"/>
        <u val="none"/>
        <vertAlign val="baseline"/>
        <sz val="11"/>
        <color indexed="8"/>
        <name val="Calibri"/>
        <family val="2"/>
        <scheme val="minor"/>
      </font>
      <alignment horizontal="center" vertical="bottom" textRotation="0" wrapText="1" indent="0" justifyLastLine="0" shrinkToFit="0" readingOrder="1"/>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1"/>
        <color indexed="8"/>
        <name val="Calibri"/>
        <family val="2"/>
        <scheme val="minor"/>
      </font>
      <alignment horizontal="center" vertical="bottom" textRotation="0" wrapText="1" indent="0" justifyLastLine="0" shrinkToFit="0" readingOrder="1"/>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indexed="8"/>
        <name val="Calibri"/>
        <family val="2"/>
        <scheme val="minor"/>
      </font>
      <alignment horizontal="center" vertical="bottom" textRotation="0" wrapText="1" indent="0" justifyLastLine="0" shrinkToFit="0" readingOrder="1"/>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indexed="8"/>
        <name val="Calibri"/>
        <family val="2"/>
        <scheme val="minor"/>
      </font>
      <alignment horizontal="center" vertical="bottom" textRotation="0" wrapText="1" indent="0" justifyLastLine="0" shrinkToFit="0" readingOrder="1"/>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ertAlign val="baseline"/>
        <sz val="11"/>
        <color theme="10"/>
        <name val="Calibri"/>
        <family val="2"/>
        <scheme val="minor"/>
      </font>
      <alignment horizontal="center" vertical="bottom" textRotation="0" wrapText="1" indent="0" justifyLastLine="0" shrinkToFit="0" readingOrder="1"/>
      <border diagonalUp="0" diagonalDown="0">
        <left/>
        <right style="thin">
          <color indexed="64"/>
        </right>
        <top style="thin">
          <color indexed="64"/>
        </top>
        <bottom style="thin">
          <color indexed="64"/>
        </bottom>
        <vertical/>
        <horizontal/>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minor"/>
      </font>
      <alignment horizontal="center" vertical="bottom" textRotation="0" wrapText="1" indent="0" justifyLastLine="0" shrinkToFit="0" readingOrder="1"/>
      <protection locked="0" hidden="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0"/>
          <bgColor rgb="FF4682B4"/>
        </patternFill>
      </fill>
      <alignment horizontal="center" vertical="bottom" textRotation="0" wrapText="1" indent="0" justifyLastLine="0" shrinkToFit="0" readingOrder="1"/>
      <border diagonalUp="0" diagonalDown="0" outline="0">
        <left style="thin">
          <color indexed="64"/>
        </left>
        <right style="thin">
          <color indexed="64"/>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A7F222-60F5-4B2B-A4AD-B86479E53BA4}" name="Table1" displayName="Table1" ref="A7:E14" totalsRowCount="1" headerRowDxfId="51" dataDxfId="49" headerRowBorderDxfId="50" tableBorderDxfId="48" totalsRowBorderDxfId="47">
  <autoFilter ref="A7:E13" xr:uid="{7C768457-96AD-422D-9600-C866F12232C6}"/>
  <tableColumns count="5">
    <tableColumn id="1" xr3:uid="{ECFA5E9D-9ACB-4AF6-8FAA-2D42A337655C}" name="Business Line" totalsRowLabel="Total" dataDxfId="46" totalsRowDxfId="4" dataCellStyle="Hyperlink"/>
    <tableColumn id="2" xr3:uid="{8C64522D-68F5-4DF6-AD47-A07DCC87778B}" name="Total Issues" totalsRowLabel="683,775" dataDxfId="45" totalsRowDxfId="3"/>
    <tableColumn id="3" xr3:uid="{6DFD5F16-C70E-4975-AA82-BF2F15570D04}" name="Tier 1" totalsRowFunction="custom" dataDxfId="44" totalsRowDxfId="2">
      <totalsRowFormula>SUM(Table1[Tier 1])</totalsRowFormula>
    </tableColumn>
    <tableColumn id="4" xr3:uid="{8A064CE3-DE49-4126-8AC8-021CCAFD9070}" name="Tier 2" totalsRowFunction="custom" dataDxfId="43" totalsRowDxfId="1">
      <totalsRowFormula>SUM(Table1[Tier 2])</totalsRowFormula>
    </tableColumn>
    <tableColumn id="5" xr3:uid="{1DA5ECA2-AE37-4304-82B7-3FD685D1774A}" name="Tier 3" totalsRowFunction="custom" dataDxfId="42" totalsRowDxfId="0">
      <totalsRowFormula>SUM(Table1[Tier 3])</totalsRow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B3D400-D5FA-47FD-B836-A09813593FCF}" name="Table13" displayName="Table13" ref="A7:F130" totalsRowCount="1" headerRowDxfId="40" dataDxfId="38" totalsRowDxfId="36" headerRowBorderDxfId="39" tableBorderDxfId="37">
  <autoFilter ref="A7:F129" xr:uid="{7A28552D-A50A-4806-B589-BCB1056EDC53}"/>
  <sortState xmlns:xlrd2="http://schemas.microsoft.com/office/spreadsheetml/2017/richdata2" ref="A8:F127">
    <sortCondition ref="A7:A127"/>
  </sortState>
  <tableColumns count="6">
    <tableColumn id="1" xr3:uid="{DA729D2A-E551-4DD9-8275-AA15F36D77C1}" name="Topic" totalsRowLabel="Total" dataDxfId="35" totalsRowDxfId="34"/>
    <tableColumn id="2" xr3:uid="{053DE52D-AE37-4BF1-9E60-80292ADB7E26}" name="Total Issues by Topic" totalsRowFunction="custom" totalsRowDxfId="33">
      <totalsRowFormula>SUM(Table13[Total Issues by Topic])</totalsRowFormula>
    </tableColumn>
    <tableColumn id="6" xr3:uid="{C7C7D754-3A91-4DB6-82E9-21FF060E6E0B}" name="Total Issues by Sub-Topic" totalsRowFunction="custom" dataDxfId="32" totalsRowDxfId="31">
      <totalsRowFormula>SUM(Table13[Total Issues by Sub-Topic])</totalsRowFormula>
    </tableColumn>
    <tableColumn id="3" xr3:uid="{3722C33A-C652-4707-8DAB-14F6DCDABA59}" name="Tier 1" totalsRowFunction="custom" totalsRowDxfId="30">
      <totalsRowFormula>SUM(Table13[Tier 1])</totalsRowFormula>
    </tableColumn>
    <tableColumn id="4" xr3:uid="{31088CA6-A4A1-44E9-A6F5-69CD01870052}" name="Tier 2" totalsRowFunction="custom" dataDxfId="29" totalsRowDxfId="28">
      <totalsRowFormula>SUM(Table13[Tier 2])</totalsRowFormula>
    </tableColumn>
    <tableColumn id="5" xr3:uid="{9C544D06-6741-4E29-9091-85FD97823764}" name="Tier 3" totalsRowFunction="custom" dataDxfId="27" totalsRowDxfId="26">
      <totalsRowFormula>SUM(Table13[Tier 3])</totalsRow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DFD73D-267D-486D-8EDA-6DCC7D3519FF}" name="Table1345" displayName="Table1345" ref="A6:B16" totalsRowCount="1" headerRowDxfId="25" dataDxfId="23" totalsRowDxfId="21" headerRowBorderDxfId="24" tableBorderDxfId="22">
  <autoFilter ref="A6:B15" xr:uid="{7A28552D-A50A-4806-B589-BCB1056EDC53}"/>
  <sortState xmlns:xlrd2="http://schemas.microsoft.com/office/spreadsheetml/2017/richdata2" ref="A7:B15">
    <sortCondition ref="A6:A15"/>
  </sortState>
  <tableColumns count="2">
    <tableColumn id="1" xr3:uid="{C1673C25-CEF3-4373-B2EE-961ADA26680E}" name="Topic" totalsRowLabel="Total" dataDxfId="20" totalsRowDxfId="19"/>
    <tableColumn id="2" xr3:uid="{D40E3E92-BAB0-474E-A7DE-04CFCFB84F5C}" name="Total Issues by Topic" totalsRowFunction="custom" dataDxfId="18" totalsRowDxfId="17">
      <totalsRowFormula>SUM(Table1345[Total Issues by Topic])</totalsRow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59384E-7628-46A3-9984-41DF4CAE2A90}" name="Table134" displayName="Table134" ref="A7:C37" totalsRowCount="1" headerRowDxfId="15" dataDxfId="13" totalsRowDxfId="11" headerRowBorderDxfId="14" tableBorderDxfId="12">
  <autoFilter ref="A7:C36" xr:uid="{7A28552D-A50A-4806-B589-BCB1056EDC53}"/>
  <sortState xmlns:xlrd2="http://schemas.microsoft.com/office/spreadsheetml/2017/richdata2" ref="A8:C36">
    <sortCondition ref="A7:A36"/>
  </sortState>
  <tableColumns count="3">
    <tableColumn id="1" xr3:uid="{C7AF58AA-2E1B-414F-A6E4-96471BD1D2AF}" name="Topic" totalsRowLabel="Total" dataDxfId="10" totalsRowDxfId="9"/>
    <tableColumn id="2" xr3:uid="{3F5FF455-9454-410D-9C1F-344B5B5244FB}" name="Total Issues by Topic" dataDxfId="8" totalsRowDxfId="7"/>
    <tableColumn id="6" xr3:uid="{83DECCA7-6D34-472C-8B20-0EC0580D9734}" name="Total Issues by Sub-Topic" dataDxfId="6" totalsRow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www.va.gov/HEALTHBENEFITS/resources/hrc.asp" TargetMode="External"/><Relationship Id="rId7" Type="http://schemas.openxmlformats.org/officeDocument/2006/relationships/printerSettings" Target="../printerSettings/printerSettings1.bin"/><Relationship Id="rId2" Type="http://schemas.openxmlformats.org/officeDocument/2006/relationships/hyperlink" Target="https://www.va.gov/ve/whvaHotline.asp" TargetMode="External"/><Relationship Id="rId1" Type="http://schemas.openxmlformats.org/officeDocument/2006/relationships/hyperlink" Target="https://iris.custhelp.va.gov/app/ask" TargetMode="External"/><Relationship Id="rId6" Type="http://schemas.openxmlformats.org/officeDocument/2006/relationships/hyperlink" Target="https://help.id.me/hc/en-us" TargetMode="External"/><Relationship Id="rId5" Type="http://schemas.openxmlformats.org/officeDocument/2006/relationships/hyperlink" Target="https://www.benefits.va.gov/gibill/contact_us.asp" TargetMode="External"/><Relationship Id="rId10" Type="http://schemas.openxmlformats.org/officeDocument/2006/relationships/comments" Target="../comments1.xml"/><Relationship Id="rId4" Type="http://schemas.openxmlformats.org/officeDocument/2006/relationships/hyperlink" Target="https://www.ebenefits.va.gov/ebenefits/contact-us"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EF926-6C95-4DE3-B028-FEB1839D4184}">
  <dimension ref="A1:E15"/>
  <sheetViews>
    <sheetView tabSelected="1" zoomScale="110" zoomScaleNormal="110" workbookViewId="0">
      <selection activeCell="C22" sqref="C22"/>
    </sheetView>
  </sheetViews>
  <sheetFormatPr defaultRowHeight="15" x14ac:dyDescent="0.25"/>
  <cols>
    <col min="1" max="1" width="27.5703125" style="1" customWidth="1"/>
    <col min="2" max="5" width="16.7109375" style="1" customWidth="1"/>
    <col min="6" max="16384" width="9.140625" style="1"/>
  </cols>
  <sheetData>
    <row r="1" spans="1:5" x14ac:dyDescent="0.25">
      <c r="A1" s="80" t="s">
        <v>169</v>
      </c>
      <c r="B1" s="81"/>
      <c r="C1" s="81"/>
      <c r="D1" s="81"/>
      <c r="E1" s="81"/>
    </row>
    <row r="2" spans="1:5" x14ac:dyDescent="0.25">
      <c r="A2" s="81"/>
      <c r="B2" s="81"/>
      <c r="C2" s="81"/>
      <c r="D2" s="81"/>
      <c r="E2" s="81"/>
    </row>
    <row r="3" spans="1:5" x14ac:dyDescent="0.25">
      <c r="A3" s="81"/>
      <c r="B3" s="81"/>
      <c r="C3" s="81"/>
      <c r="D3" s="81"/>
      <c r="E3" s="81"/>
    </row>
    <row r="4" spans="1:5" s="2" customFormat="1" x14ac:dyDescent="0.25">
      <c r="A4" s="82"/>
      <c r="B4" s="82"/>
      <c r="C4" s="82"/>
      <c r="D4" s="82"/>
      <c r="E4" s="82"/>
    </row>
    <row r="5" spans="1:5" x14ac:dyDescent="0.25">
      <c r="A5" s="53" t="s">
        <v>154</v>
      </c>
    </row>
    <row r="6" spans="1:5" x14ac:dyDescent="0.25">
      <c r="A6" s="3"/>
    </row>
    <row r="7" spans="1:5" x14ac:dyDescent="0.25">
      <c r="A7" s="10" t="s">
        <v>0</v>
      </c>
      <c r="B7" s="11" t="s">
        <v>1</v>
      </c>
      <c r="C7" s="11" t="s">
        <v>2</v>
      </c>
      <c r="D7" s="11" t="s">
        <v>3</v>
      </c>
      <c r="E7" s="12" t="s">
        <v>4</v>
      </c>
    </row>
    <row r="8" spans="1:5" x14ac:dyDescent="0.25">
      <c r="A8" s="6" t="s">
        <v>5</v>
      </c>
      <c r="B8" s="4">
        <v>154</v>
      </c>
      <c r="C8" s="4">
        <v>109</v>
      </c>
      <c r="D8" s="5">
        <v>32</v>
      </c>
      <c r="E8" s="7">
        <v>13</v>
      </c>
    </row>
    <row r="9" spans="1:5" x14ac:dyDescent="0.25">
      <c r="A9" s="6" t="s">
        <v>6</v>
      </c>
      <c r="B9" s="5"/>
      <c r="C9" s="5"/>
      <c r="D9" s="5"/>
      <c r="E9" s="8"/>
    </row>
    <row r="10" spans="1:5" x14ac:dyDescent="0.25">
      <c r="A10" s="6" t="s">
        <v>7</v>
      </c>
      <c r="B10" s="5"/>
      <c r="C10" s="5"/>
      <c r="D10" s="5"/>
      <c r="E10" s="5"/>
    </row>
    <row r="11" spans="1:5" x14ac:dyDescent="0.25">
      <c r="A11" s="6" t="s">
        <v>8</v>
      </c>
      <c r="B11" s="69" t="s">
        <v>163</v>
      </c>
      <c r="C11" s="4"/>
      <c r="D11" s="5"/>
      <c r="E11" s="9"/>
    </row>
    <row r="12" spans="1:5" x14ac:dyDescent="0.25">
      <c r="A12" s="6" t="s">
        <v>9</v>
      </c>
      <c r="B12" s="5"/>
      <c r="C12" s="5"/>
      <c r="D12" s="5"/>
      <c r="E12" s="8"/>
    </row>
    <row r="13" spans="1:5" x14ac:dyDescent="0.25">
      <c r="A13" s="13" t="s">
        <v>10</v>
      </c>
      <c r="B13" s="14"/>
      <c r="C13" s="14"/>
      <c r="D13" s="14"/>
      <c r="E13" s="15"/>
    </row>
    <row r="14" spans="1:5" x14ac:dyDescent="0.25">
      <c r="A14" s="18" t="s">
        <v>11</v>
      </c>
      <c r="B14" s="74" t="s">
        <v>164</v>
      </c>
      <c r="C14" s="16">
        <f>SUM(Table1[Tier 1])</f>
        <v>109</v>
      </c>
      <c r="D14" s="16">
        <f>SUM(Table1[Tier 2])</f>
        <v>32</v>
      </c>
      <c r="E14" s="17">
        <f>SUM(Table1[Tier 3])</f>
        <v>13</v>
      </c>
    </row>
    <row r="15" spans="1:5" x14ac:dyDescent="0.25">
      <c r="A15" s="1" t="s">
        <v>155</v>
      </c>
    </row>
  </sheetData>
  <mergeCells count="1">
    <mergeCell ref="A1:E4"/>
  </mergeCells>
  <hyperlinks>
    <hyperlink ref="A8" r:id="rId1" xr:uid="{EFB45933-4B97-4EEB-8E64-A7FE46BED1EF}"/>
    <hyperlink ref="A9" r:id="rId2" xr:uid="{3F10AAA0-A1F7-474F-9544-2937E6A096BA}"/>
    <hyperlink ref="A10" r:id="rId3" xr:uid="{2B6F56FF-703D-48B6-8F90-56EA02105260}"/>
    <hyperlink ref="A11" r:id="rId4" xr:uid="{B0D07F53-A3D3-4B7D-A2D8-010A0FA61558}"/>
    <hyperlink ref="A12" r:id="rId5" xr:uid="{0EA335C3-96F7-435A-B095-0360FBDFA011}"/>
    <hyperlink ref="A13" r:id="rId6" xr:uid="{99EC52EA-8927-4861-B3E4-28FF5D70730B}"/>
  </hyperlinks>
  <pageMargins left="0.7" right="0.7" top="0.75" bottom="0.75" header="0.3" footer="0.3"/>
  <pageSetup orientation="portrait" r:id="rId7"/>
  <legacyDrawing r:id="rId8"/>
  <tableParts count="1">
    <tablePart r:id="rId9"/>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4CF3-1EC9-41D9-B490-99EB29C9274A}">
  <dimension ref="A1:F130"/>
  <sheetViews>
    <sheetView topLeftCell="A5" zoomScale="110" zoomScaleNormal="110" workbookViewId="0">
      <selection activeCell="C14" sqref="C14"/>
    </sheetView>
  </sheetViews>
  <sheetFormatPr defaultRowHeight="15" x14ac:dyDescent="0.25"/>
  <cols>
    <col min="1" max="1" width="44.85546875" style="1" customWidth="1"/>
    <col min="2" max="2" width="25.7109375" style="1" customWidth="1"/>
    <col min="3" max="3" width="28.42578125" style="29" customWidth="1"/>
    <col min="4" max="4" width="12.5703125" style="1" customWidth="1"/>
    <col min="5" max="5" width="11.42578125" style="1" customWidth="1"/>
    <col min="6" max="6" width="10.7109375" style="1" customWidth="1"/>
    <col min="7" max="16384" width="9.140625" style="1"/>
  </cols>
  <sheetData>
    <row r="1" spans="1:6" x14ac:dyDescent="0.25">
      <c r="A1" s="80" t="s">
        <v>150</v>
      </c>
      <c r="B1" s="81"/>
      <c r="C1" s="81"/>
      <c r="D1" s="81"/>
      <c r="E1" s="81"/>
      <c r="F1" s="81"/>
    </row>
    <row r="2" spans="1:6" x14ac:dyDescent="0.25">
      <c r="A2" s="81"/>
      <c r="B2" s="81"/>
      <c r="C2" s="81"/>
      <c r="D2" s="81"/>
      <c r="E2" s="81"/>
      <c r="F2" s="81"/>
    </row>
    <row r="3" spans="1:6" x14ac:dyDescent="0.25">
      <c r="A3" s="81"/>
      <c r="B3" s="81"/>
      <c r="C3" s="81"/>
      <c r="D3" s="81"/>
      <c r="E3" s="81"/>
      <c r="F3" s="81"/>
    </row>
    <row r="4" spans="1:6" s="2" customFormat="1" x14ac:dyDescent="0.25">
      <c r="A4" s="82"/>
      <c r="B4" s="82"/>
      <c r="C4" s="82"/>
      <c r="D4" s="82"/>
      <c r="E4" s="82"/>
      <c r="F4" s="82"/>
    </row>
    <row r="5" spans="1:6" x14ac:dyDescent="0.25">
      <c r="A5" s="26" t="s">
        <v>35</v>
      </c>
      <c r="B5" s="26"/>
      <c r="C5" s="30"/>
    </row>
    <row r="6" spans="1:6" x14ac:dyDescent="0.25">
      <c r="A6" s="27" t="s">
        <v>165</v>
      </c>
      <c r="B6" s="27"/>
      <c r="C6" s="31"/>
    </row>
    <row r="7" spans="1:6" x14ac:dyDescent="0.25">
      <c r="A7" s="22" t="s">
        <v>12</v>
      </c>
      <c r="B7" s="22" t="s">
        <v>41</v>
      </c>
      <c r="C7" s="32" t="s">
        <v>42</v>
      </c>
      <c r="D7" s="23" t="s">
        <v>2</v>
      </c>
      <c r="E7" s="23" t="s">
        <v>3</v>
      </c>
      <c r="F7" s="23" t="s">
        <v>4</v>
      </c>
    </row>
    <row r="8" spans="1:6" x14ac:dyDescent="0.25">
      <c r="A8" s="37" t="s">
        <v>13</v>
      </c>
      <c r="B8" s="38">
        <v>12</v>
      </c>
      <c r="C8" s="39"/>
      <c r="D8" s="41"/>
      <c r="E8" s="42"/>
      <c r="F8" s="41"/>
    </row>
    <row r="9" spans="1:6" x14ac:dyDescent="0.25">
      <c r="A9" s="24" t="s">
        <v>58</v>
      </c>
      <c r="B9" s="28"/>
      <c r="C9" s="45">
        <v>1</v>
      </c>
      <c r="D9" s="19">
        <v>0</v>
      </c>
      <c r="E9" s="20">
        <v>1</v>
      </c>
      <c r="F9" s="19">
        <v>0</v>
      </c>
    </row>
    <row r="10" spans="1:6" x14ac:dyDescent="0.25">
      <c r="A10" s="24" t="s">
        <v>38</v>
      </c>
      <c r="B10" s="28"/>
      <c r="C10" s="35">
        <v>4</v>
      </c>
      <c r="D10" s="19">
        <v>1</v>
      </c>
      <c r="E10" s="20">
        <v>2</v>
      </c>
      <c r="F10" s="19">
        <v>1</v>
      </c>
    </row>
    <row r="11" spans="1:6" x14ac:dyDescent="0.25">
      <c r="A11" s="24" t="s">
        <v>39</v>
      </c>
      <c r="B11" s="28"/>
      <c r="C11" s="35">
        <v>1</v>
      </c>
      <c r="D11" s="19">
        <v>1</v>
      </c>
      <c r="E11" s="20">
        <v>0</v>
      </c>
      <c r="F11" s="19">
        <v>0</v>
      </c>
    </row>
    <row r="12" spans="1:6" x14ac:dyDescent="0.25">
      <c r="A12" s="24" t="s">
        <v>40</v>
      </c>
      <c r="B12" s="28"/>
      <c r="C12" s="45">
        <v>0</v>
      </c>
      <c r="D12" s="19">
        <v>0</v>
      </c>
      <c r="E12" s="20">
        <v>0</v>
      </c>
      <c r="F12" s="19">
        <v>0</v>
      </c>
    </row>
    <row r="13" spans="1:6" x14ac:dyDescent="0.25">
      <c r="A13" s="24" t="s">
        <v>53</v>
      </c>
      <c r="B13" s="28"/>
      <c r="C13" s="35">
        <v>0</v>
      </c>
      <c r="D13" s="19">
        <v>0</v>
      </c>
      <c r="E13" s="20">
        <v>0</v>
      </c>
      <c r="F13" s="19">
        <v>0</v>
      </c>
    </row>
    <row r="14" spans="1:6" x14ac:dyDescent="0.25">
      <c r="A14" s="24" t="s">
        <v>52</v>
      </c>
      <c r="B14" s="28"/>
      <c r="C14" s="35">
        <v>3</v>
      </c>
      <c r="D14" s="19">
        <v>3</v>
      </c>
      <c r="E14" s="20">
        <v>0</v>
      </c>
      <c r="F14" s="19">
        <v>0</v>
      </c>
    </row>
    <row r="15" spans="1:6" x14ac:dyDescent="0.25">
      <c r="A15" s="24" t="s">
        <v>56</v>
      </c>
      <c r="B15" s="28"/>
      <c r="C15" s="45">
        <v>0</v>
      </c>
      <c r="D15" s="19">
        <v>0</v>
      </c>
      <c r="E15" s="20">
        <v>0</v>
      </c>
      <c r="F15" s="19">
        <v>0</v>
      </c>
    </row>
    <row r="16" spans="1:6" x14ac:dyDescent="0.25">
      <c r="A16" s="24" t="s">
        <v>57</v>
      </c>
      <c r="B16" s="28"/>
      <c r="C16" s="35">
        <v>1</v>
      </c>
      <c r="D16" s="19">
        <v>0</v>
      </c>
      <c r="E16" s="20">
        <v>1</v>
      </c>
      <c r="F16" s="19">
        <v>0</v>
      </c>
    </row>
    <row r="17" spans="1:6" x14ac:dyDescent="0.25">
      <c r="A17" s="24" t="s">
        <v>54</v>
      </c>
      <c r="B17" s="28"/>
      <c r="C17" s="45">
        <v>2</v>
      </c>
      <c r="D17" s="19">
        <v>1</v>
      </c>
      <c r="E17" s="20">
        <v>1</v>
      </c>
      <c r="F17" s="19">
        <v>0</v>
      </c>
    </row>
    <row r="18" spans="1:6" x14ac:dyDescent="0.25">
      <c r="A18" s="37" t="s">
        <v>14</v>
      </c>
      <c r="B18" s="38">
        <v>2</v>
      </c>
      <c r="C18" s="40"/>
      <c r="D18" s="41">
        <v>0</v>
      </c>
      <c r="E18" s="42"/>
      <c r="F18" s="41"/>
    </row>
    <row r="19" spans="1:6" x14ac:dyDescent="0.25">
      <c r="A19" s="56" t="s">
        <v>59</v>
      </c>
      <c r="B19" s="28"/>
      <c r="C19" s="45">
        <v>0</v>
      </c>
      <c r="D19" s="19">
        <v>0</v>
      </c>
      <c r="E19" s="20"/>
      <c r="F19" s="19"/>
    </row>
    <row r="20" spans="1:6" x14ac:dyDescent="0.25">
      <c r="A20" s="56" t="s">
        <v>55</v>
      </c>
      <c r="B20" s="28"/>
      <c r="C20" s="45">
        <v>0</v>
      </c>
      <c r="D20" s="19">
        <v>0</v>
      </c>
      <c r="E20" s="20"/>
      <c r="F20" s="19"/>
    </row>
    <row r="21" spans="1:6" x14ac:dyDescent="0.25">
      <c r="A21" s="56" t="s">
        <v>60</v>
      </c>
      <c r="B21" s="28"/>
      <c r="C21" s="45">
        <v>0</v>
      </c>
      <c r="D21" s="19">
        <v>0</v>
      </c>
      <c r="E21" s="20"/>
      <c r="F21" s="19"/>
    </row>
    <row r="22" spans="1:6" x14ac:dyDescent="0.25">
      <c r="A22" s="56" t="s">
        <v>61</v>
      </c>
      <c r="B22" s="28"/>
      <c r="C22" s="45">
        <v>1</v>
      </c>
      <c r="D22" s="19">
        <v>0</v>
      </c>
      <c r="E22" s="20"/>
      <c r="F22" s="19">
        <v>1</v>
      </c>
    </row>
    <row r="23" spans="1:6" x14ac:dyDescent="0.25">
      <c r="A23" s="56" t="s">
        <v>63</v>
      </c>
      <c r="B23" s="28"/>
      <c r="C23" s="45">
        <v>0</v>
      </c>
      <c r="D23" s="19">
        <v>0</v>
      </c>
      <c r="E23" s="20"/>
      <c r="F23" s="19"/>
    </row>
    <row r="24" spans="1:6" x14ac:dyDescent="0.25">
      <c r="A24" s="56" t="s">
        <v>62</v>
      </c>
      <c r="B24" s="28"/>
      <c r="C24" s="45">
        <v>1</v>
      </c>
      <c r="D24" s="19">
        <v>0</v>
      </c>
      <c r="E24" s="20">
        <v>1</v>
      </c>
      <c r="F24" s="19"/>
    </row>
    <row r="25" spans="1:6" x14ac:dyDescent="0.25">
      <c r="A25" s="56" t="s">
        <v>64</v>
      </c>
      <c r="B25" s="28"/>
      <c r="C25" s="45">
        <v>0</v>
      </c>
      <c r="D25" s="19">
        <v>0</v>
      </c>
      <c r="E25" s="20"/>
      <c r="F25" s="19"/>
    </row>
    <row r="26" spans="1:6" x14ac:dyDescent="0.25">
      <c r="A26" s="37" t="s">
        <v>15</v>
      </c>
      <c r="B26" s="38">
        <v>1</v>
      </c>
      <c r="C26" s="40"/>
      <c r="D26" s="41">
        <v>0</v>
      </c>
      <c r="E26" s="42"/>
      <c r="F26" s="41"/>
    </row>
    <row r="27" spans="1:6" x14ac:dyDescent="0.25">
      <c r="A27" s="56" t="s">
        <v>65</v>
      </c>
      <c r="B27" s="28"/>
      <c r="C27" s="45">
        <v>0</v>
      </c>
      <c r="D27" s="19">
        <v>0</v>
      </c>
      <c r="E27" s="20">
        <v>0</v>
      </c>
      <c r="F27" s="19">
        <v>0</v>
      </c>
    </row>
    <row r="28" spans="1:6" x14ac:dyDescent="0.25">
      <c r="A28" s="56" t="s">
        <v>66</v>
      </c>
      <c r="B28" s="28"/>
      <c r="C28" s="45">
        <v>1</v>
      </c>
      <c r="D28" s="19">
        <v>1</v>
      </c>
      <c r="E28" s="20">
        <v>0</v>
      </c>
      <c r="F28" s="19">
        <v>0</v>
      </c>
    </row>
    <row r="29" spans="1:6" x14ac:dyDescent="0.25">
      <c r="A29" s="56" t="s">
        <v>67</v>
      </c>
      <c r="B29" s="28"/>
      <c r="C29" s="45">
        <v>0</v>
      </c>
      <c r="D29" s="19">
        <v>0</v>
      </c>
      <c r="E29" s="20">
        <v>0</v>
      </c>
      <c r="F29" s="19">
        <v>0</v>
      </c>
    </row>
    <row r="30" spans="1:6" x14ac:dyDescent="0.25">
      <c r="A30" s="56" t="s">
        <v>68</v>
      </c>
      <c r="B30" s="28"/>
      <c r="C30" s="45">
        <v>0</v>
      </c>
      <c r="D30" s="19">
        <v>0</v>
      </c>
      <c r="E30" s="20">
        <v>0</v>
      </c>
      <c r="F30" s="19">
        <v>0</v>
      </c>
    </row>
    <row r="31" spans="1:6" x14ac:dyDescent="0.25">
      <c r="A31" s="37" t="s">
        <v>16</v>
      </c>
      <c r="B31" s="38">
        <v>2</v>
      </c>
      <c r="C31" s="40"/>
      <c r="D31" s="41">
        <v>0</v>
      </c>
      <c r="E31" s="42"/>
      <c r="F31" s="41"/>
    </row>
    <row r="32" spans="1:6" x14ac:dyDescent="0.25">
      <c r="A32" s="58" t="s">
        <v>69</v>
      </c>
      <c r="B32" s="28"/>
      <c r="C32" s="45">
        <v>0</v>
      </c>
      <c r="D32" s="19">
        <v>0</v>
      </c>
      <c r="E32" s="20">
        <v>0</v>
      </c>
      <c r="F32" s="19">
        <v>0</v>
      </c>
    </row>
    <row r="33" spans="1:6" x14ac:dyDescent="0.25">
      <c r="A33" s="58" t="s">
        <v>70</v>
      </c>
      <c r="B33" s="28"/>
      <c r="C33" s="45">
        <v>0</v>
      </c>
      <c r="D33" s="19">
        <v>0</v>
      </c>
      <c r="E33" s="20">
        <v>0</v>
      </c>
      <c r="F33" s="19">
        <v>0</v>
      </c>
    </row>
    <row r="34" spans="1:6" x14ac:dyDescent="0.25">
      <c r="A34" s="58" t="s">
        <v>71</v>
      </c>
      <c r="B34" s="28"/>
      <c r="C34" s="45">
        <v>1</v>
      </c>
      <c r="D34" s="19">
        <v>0</v>
      </c>
      <c r="E34" s="20">
        <v>1</v>
      </c>
      <c r="F34" s="19">
        <v>0</v>
      </c>
    </row>
    <row r="35" spans="1:6" x14ac:dyDescent="0.25">
      <c r="A35" s="58" t="s">
        <v>72</v>
      </c>
      <c r="B35" s="28"/>
      <c r="C35" s="45">
        <v>0</v>
      </c>
      <c r="D35" s="19">
        <v>0</v>
      </c>
      <c r="E35" s="20">
        <v>0</v>
      </c>
      <c r="F35" s="19">
        <v>0</v>
      </c>
    </row>
    <row r="36" spans="1:6" x14ac:dyDescent="0.25">
      <c r="A36" s="58" t="s">
        <v>73</v>
      </c>
      <c r="B36" s="28"/>
      <c r="C36" s="45">
        <v>1</v>
      </c>
      <c r="D36" s="19">
        <v>0</v>
      </c>
      <c r="E36" s="20">
        <v>1</v>
      </c>
      <c r="F36" s="19">
        <v>0</v>
      </c>
    </row>
    <row r="37" spans="1:6" x14ac:dyDescent="0.25">
      <c r="A37" s="58" t="s">
        <v>74</v>
      </c>
      <c r="B37" s="28"/>
      <c r="C37" s="45">
        <v>0</v>
      </c>
      <c r="D37" s="19">
        <v>0</v>
      </c>
      <c r="E37" s="20">
        <v>0</v>
      </c>
      <c r="F37" s="19">
        <v>0</v>
      </c>
    </row>
    <row r="38" spans="1:6" x14ac:dyDescent="0.25">
      <c r="A38" s="37" t="s">
        <v>17</v>
      </c>
      <c r="B38" s="38">
        <v>13</v>
      </c>
      <c r="C38" s="40"/>
      <c r="D38" s="41">
        <v>0</v>
      </c>
      <c r="E38" s="42"/>
      <c r="F38" s="41"/>
    </row>
    <row r="39" spans="1:6" x14ac:dyDescent="0.25">
      <c r="A39" s="58" t="s">
        <v>75</v>
      </c>
      <c r="B39" s="28"/>
      <c r="C39" s="45">
        <v>0</v>
      </c>
      <c r="D39" s="19">
        <v>0</v>
      </c>
      <c r="E39" s="20"/>
      <c r="F39" s="19"/>
    </row>
    <row r="40" spans="1:6" x14ac:dyDescent="0.25">
      <c r="A40" s="59" t="s">
        <v>76</v>
      </c>
      <c r="B40" s="28"/>
      <c r="C40" s="45">
        <v>0</v>
      </c>
      <c r="D40" s="19">
        <v>0</v>
      </c>
      <c r="E40" s="20"/>
      <c r="F40" s="19"/>
    </row>
    <row r="41" spans="1:6" x14ac:dyDescent="0.25">
      <c r="A41" s="58" t="s">
        <v>77</v>
      </c>
      <c r="B41" s="28"/>
      <c r="C41" s="45">
        <v>13</v>
      </c>
      <c r="D41" s="19">
        <v>0</v>
      </c>
      <c r="E41" s="20">
        <v>10</v>
      </c>
      <c r="F41" s="19">
        <v>3</v>
      </c>
    </row>
    <row r="42" spans="1:6" x14ac:dyDescent="0.25">
      <c r="A42" s="58" t="s">
        <v>78</v>
      </c>
      <c r="B42" s="28"/>
      <c r="C42" s="45">
        <v>0</v>
      </c>
      <c r="D42" s="19">
        <v>0</v>
      </c>
      <c r="E42" s="20"/>
      <c r="F42" s="19"/>
    </row>
    <row r="43" spans="1:6" x14ac:dyDescent="0.25">
      <c r="A43" s="37" t="s">
        <v>18</v>
      </c>
      <c r="B43" s="38">
        <v>0</v>
      </c>
      <c r="C43" s="40"/>
      <c r="D43" s="41">
        <v>0</v>
      </c>
      <c r="E43" s="42"/>
      <c r="F43" s="42"/>
    </row>
    <row r="44" spans="1:6" x14ac:dyDescent="0.25">
      <c r="A44" s="58" t="s">
        <v>79</v>
      </c>
      <c r="B44" s="28"/>
      <c r="C44" s="45">
        <v>0</v>
      </c>
      <c r="D44" s="19">
        <v>0</v>
      </c>
      <c r="E44" s="19">
        <v>0</v>
      </c>
      <c r="F44" s="19">
        <v>0</v>
      </c>
    </row>
    <row r="45" spans="1:6" x14ac:dyDescent="0.25">
      <c r="A45" s="58" t="s">
        <v>80</v>
      </c>
      <c r="B45" s="28"/>
      <c r="C45" s="45">
        <v>0</v>
      </c>
      <c r="D45" s="19">
        <v>0</v>
      </c>
      <c r="E45" s="19">
        <v>0</v>
      </c>
      <c r="F45" s="19">
        <v>0</v>
      </c>
    </row>
    <row r="46" spans="1:6" x14ac:dyDescent="0.25">
      <c r="A46" s="58" t="s">
        <v>81</v>
      </c>
      <c r="B46" s="28"/>
      <c r="C46" s="45">
        <v>0</v>
      </c>
      <c r="D46" s="19">
        <v>0</v>
      </c>
      <c r="E46" s="19">
        <v>0</v>
      </c>
      <c r="F46" s="19">
        <v>0</v>
      </c>
    </row>
    <row r="47" spans="1:6" x14ac:dyDescent="0.25">
      <c r="A47" s="58" t="s">
        <v>82</v>
      </c>
      <c r="B47" s="28"/>
      <c r="C47" s="45">
        <v>0</v>
      </c>
      <c r="D47" s="19">
        <v>0</v>
      </c>
      <c r="E47" s="19">
        <v>0</v>
      </c>
      <c r="F47" s="19">
        <v>0</v>
      </c>
    </row>
    <row r="48" spans="1:6" x14ac:dyDescent="0.25">
      <c r="A48" s="58" t="s">
        <v>83</v>
      </c>
      <c r="B48" s="28"/>
      <c r="C48" s="45">
        <v>0</v>
      </c>
      <c r="D48" s="19">
        <v>0</v>
      </c>
      <c r="E48" s="19">
        <v>0</v>
      </c>
      <c r="F48" s="19">
        <v>0</v>
      </c>
    </row>
    <row r="49" spans="1:6" x14ac:dyDescent="0.25">
      <c r="A49" s="37" t="s">
        <v>19</v>
      </c>
      <c r="B49" s="38">
        <v>0</v>
      </c>
      <c r="C49" s="40"/>
      <c r="D49" s="41">
        <v>0</v>
      </c>
      <c r="E49" s="42"/>
      <c r="F49" s="42"/>
    </row>
    <row r="50" spans="1:6" x14ac:dyDescent="0.25">
      <c r="A50" s="58" t="s">
        <v>84</v>
      </c>
      <c r="B50" s="28"/>
      <c r="C50" s="45">
        <v>0</v>
      </c>
      <c r="D50" s="19">
        <v>0</v>
      </c>
      <c r="E50" s="19">
        <v>0</v>
      </c>
      <c r="F50" s="19">
        <v>0</v>
      </c>
    </row>
    <row r="51" spans="1:6" x14ac:dyDescent="0.25">
      <c r="A51" s="58" t="s">
        <v>85</v>
      </c>
      <c r="B51" s="28"/>
      <c r="C51" s="45">
        <v>0</v>
      </c>
      <c r="D51" s="19">
        <v>0</v>
      </c>
      <c r="E51" s="19">
        <v>0</v>
      </c>
      <c r="F51" s="19">
        <v>0</v>
      </c>
    </row>
    <row r="52" spans="1:6" x14ac:dyDescent="0.25">
      <c r="A52" s="58" t="s">
        <v>86</v>
      </c>
      <c r="B52" s="28"/>
      <c r="C52" s="45">
        <v>0</v>
      </c>
      <c r="D52" s="19">
        <v>0</v>
      </c>
      <c r="E52" s="19">
        <v>0</v>
      </c>
      <c r="F52" s="19">
        <v>0</v>
      </c>
    </row>
    <row r="53" spans="1:6" x14ac:dyDescent="0.25">
      <c r="A53" s="58" t="s">
        <v>87</v>
      </c>
      <c r="B53" s="28"/>
      <c r="C53" s="45">
        <v>0</v>
      </c>
      <c r="D53" s="19">
        <v>0</v>
      </c>
      <c r="E53" s="19">
        <v>0</v>
      </c>
      <c r="F53" s="19">
        <v>0</v>
      </c>
    </row>
    <row r="54" spans="1:6" x14ac:dyDescent="0.25">
      <c r="A54" s="58" t="s">
        <v>88</v>
      </c>
      <c r="B54" s="28"/>
      <c r="C54" s="45">
        <v>0</v>
      </c>
      <c r="D54" s="19">
        <v>0</v>
      </c>
      <c r="E54" s="19">
        <v>0</v>
      </c>
      <c r="F54" s="19">
        <v>0</v>
      </c>
    </row>
    <row r="55" spans="1:6" x14ac:dyDescent="0.25">
      <c r="A55" s="37" t="s">
        <v>20</v>
      </c>
      <c r="B55" s="38">
        <v>0</v>
      </c>
      <c r="C55" s="40"/>
      <c r="D55" s="41">
        <v>0</v>
      </c>
      <c r="E55" s="42"/>
      <c r="F55" s="42"/>
    </row>
    <row r="56" spans="1:6" x14ac:dyDescent="0.25">
      <c r="A56" s="58" t="s">
        <v>89</v>
      </c>
      <c r="B56" s="28"/>
      <c r="C56" s="45">
        <v>0</v>
      </c>
      <c r="D56" s="19">
        <v>0</v>
      </c>
      <c r="E56" s="19">
        <v>0</v>
      </c>
      <c r="F56" s="19">
        <v>0</v>
      </c>
    </row>
    <row r="57" spans="1:6" x14ac:dyDescent="0.25">
      <c r="A57" s="58" t="s">
        <v>90</v>
      </c>
      <c r="B57" s="28"/>
      <c r="C57" s="45">
        <v>0</v>
      </c>
      <c r="D57" s="19">
        <v>0</v>
      </c>
      <c r="E57" s="19">
        <v>0</v>
      </c>
      <c r="F57" s="19">
        <v>0</v>
      </c>
    </row>
    <row r="58" spans="1:6" x14ac:dyDescent="0.25">
      <c r="A58" s="58" t="s">
        <v>91</v>
      </c>
      <c r="B58" s="28"/>
      <c r="C58" s="45">
        <v>0</v>
      </c>
      <c r="D58" s="19">
        <v>0</v>
      </c>
      <c r="E58" s="19">
        <v>0</v>
      </c>
      <c r="F58" s="19">
        <v>0</v>
      </c>
    </row>
    <row r="59" spans="1:6" x14ac:dyDescent="0.25">
      <c r="A59" s="58" t="s">
        <v>92</v>
      </c>
      <c r="B59" s="28"/>
      <c r="C59" s="45">
        <v>0</v>
      </c>
      <c r="D59" s="19">
        <v>0</v>
      </c>
      <c r="E59" s="19">
        <v>0</v>
      </c>
      <c r="F59" s="19">
        <v>0</v>
      </c>
    </row>
    <row r="60" spans="1:6" x14ac:dyDescent="0.25">
      <c r="A60" s="58" t="s">
        <v>93</v>
      </c>
      <c r="B60" s="28"/>
      <c r="C60" s="45">
        <v>0</v>
      </c>
      <c r="D60" s="19">
        <v>0</v>
      </c>
      <c r="E60" s="19">
        <v>0</v>
      </c>
      <c r="F60" s="19">
        <v>0</v>
      </c>
    </row>
    <row r="61" spans="1:6" x14ac:dyDescent="0.25">
      <c r="A61" s="37" t="s">
        <v>21</v>
      </c>
      <c r="B61" s="38">
        <v>0</v>
      </c>
      <c r="C61" s="40"/>
      <c r="D61" s="41">
        <v>0</v>
      </c>
      <c r="E61" s="42"/>
      <c r="F61" s="42"/>
    </row>
    <row r="62" spans="1:6" x14ac:dyDescent="0.25">
      <c r="A62" s="58" t="s">
        <v>94</v>
      </c>
      <c r="B62" s="28"/>
      <c r="C62" s="45">
        <v>0</v>
      </c>
      <c r="D62" s="19">
        <v>0</v>
      </c>
      <c r="E62" s="19">
        <v>0</v>
      </c>
      <c r="F62" s="19">
        <v>0</v>
      </c>
    </row>
    <row r="63" spans="1:6" x14ac:dyDescent="0.25">
      <c r="A63" s="58" t="s">
        <v>95</v>
      </c>
      <c r="B63" s="28"/>
      <c r="C63" s="45">
        <v>0</v>
      </c>
      <c r="D63" s="19">
        <v>0</v>
      </c>
      <c r="E63" s="19">
        <v>0</v>
      </c>
      <c r="F63" s="19">
        <v>0</v>
      </c>
    </row>
    <row r="64" spans="1:6" x14ac:dyDescent="0.25">
      <c r="A64" s="58" t="s">
        <v>96</v>
      </c>
      <c r="B64" s="28"/>
      <c r="C64" s="45">
        <v>0</v>
      </c>
      <c r="D64" s="19">
        <v>0</v>
      </c>
      <c r="E64" s="19">
        <v>0</v>
      </c>
      <c r="F64" s="19">
        <v>0</v>
      </c>
    </row>
    <row r="65" spans="1:6" x14ac:dyDescent="0.25">
      <c r="A65" s="58" t="s">
        <v>97</v>
      </c>
      <c r="B65" s="28"/>
      <c r="C65" s="45">
        <v>0</v>
      </c>
      <c r="D65" s="19">
        <v>0</v>
      </c>
      <c r="E65" s="19">
        <v>0</v>
      </c>
      <c r="F65" s="19">
        <v>0</v>
      </c>
    </row>
    <row r="66" spans="1:6" x14ac:dyDescent="0.25">
      <c r="A66" s="37" t="s">
        <v>22</v>
      </c>
      <c r="B66" s="38">
        <v>0</v>
      </c>
      <c r="C66" s="40"/>
      <c r="D66" s="41">
        <v>0</v>
      </c>
      <c r="E66" s="42"/>
      <c r="F66" s="41"/>
    </row>
    <row r="67" spans="1:6" x14ac:dyDescent="0.25">
      <c r="A67" s="61" t="s">
        <v>98</v>
      </c>
      <c r="B67" s="28"/>
      <c r="C67" s="45">
        <v>0</v>
      </c>
      <c r="D67" s="19">
        <v>0</v>
      </c>
      <c r="E67" s="19">
        <v>0</v>
      </c>
      <c r="F67" s="19">
        <v>0</v>
      </c>
    </row>
    <row r="68" spans="1:6" x14ac:dyDescent="0.25">
      <c r="A68" s="61" t="s">
        <v>99</v>
      </c>
      <c r="B68" s="28"/>
      <c r="C68" s="45">
        <v>0</v>
      </c>
      <c r="D68" s="19">
        <v>0</v>
      </c>
      <c r="E68" s="19">
        <v>0</v>
      </c>
      <c r="F68" s="19">
        <v>0</v>
      </c>
    </row>
    <row r="69" spans="1:6" x14ac:dyDescent="0.25">
      <c r="A69" s="61" t="s">
        <v>100</v>
      </c>
      <c r="B69" s="28"/>
      <c r="C69" s="45">
        <v>0</v>
      </c>
      <c r="D69" s="19">
        <v>0</v>
      </c>
      <c r="E69" s="19">
        <v>0</v>
      </c>
      <c r="F69" s="19">
        <v>0</v>
      </c>
    </row>
    <row r="70" spans="1:6" x14ac:dyDescent="0.25">
      <c r="A70" s="60" t="s">
        <v>101</v>
      </c>
      <c r="B70" s="28"/>
      <c r="C70" s="45">
        <v>0</v>
      </c>
      <c r="D70" s="19">
        <v>0</v>
      </c>
      <c r="E70" s="19">
        <v>0</v>
      </c>
      <c r="F70" s="19">
        <v>0</v>
      </c>
    </row>
    <row r="71" spans="1:6" x14ac:dyDescent="0.25">
      <c r="A71" s="58" t="s">
        <v>102</v>
      </c>
      <c r="B71" s="28"/>
      <c r="C71" s="45">
        <v>0</v>
      </c>
      <c r="D71" s="19">
        <v>0</v>
      </c>
      <c r="E71" s="19">
        <v>0</v>
      </c>
      <c r="F71" s="19">
        <v>0</v>
      </c>
    </row>
    <row r="72" spans="1:6" x14ac:dyDescent="0.25">
      <c r="A72" s="37" t="s">
        <v>23</v>
      </c>
      <c r="B72" s="38">
        <v>0</v>
      </c>
      <c r="C72" s="40"/>
      <c r="D72" s="41">
        <v>0</v>
      </c>
      <c r="E72" s="42"/>
      <c r="F72" s="42"/>
    </row>
    <row r="73" spans="1:6" x14ac:dyDescent="0.25">
      <c r="A73" s="61" t="s">
        <v>103</v>
      </c>
      <c r="B73" s="28"/>
      <c r="C73" s="45">
        <v>0</v>
      </c>
      <c r="D73" s="19">
        <v>0</v>
      </c>
      <c r="E73" s="19">
        <v>0</v>
      </c>
      <c r="F73" s="19">
        <v>0</v>
      </c>
    </row>
    <row r="74" spans="1:6" x14ac:dyDescent="0.25">
      <c r="A74" s="61" t="s">
        <v>104</v>
      </c>
      <c r="B74" s="28"/>
      <c r="C74" s="45">
        <v>0</v>
      </c>
      <c r="D74" s="19">
        <v>0</v>
      </c>
      <c r="E74" s="19">
        <v>0</v>
      </c>
      <c r="F74" s="19">
        <v>0</v>
      </c>
    </row>
    <row r="75" spans="1:6" x14ac:dyDescent="0.25">
      <c r="A75" s="61" t="s">
        <v>105</v>
      </c>
      <c r="B75" s="28"/>
      <c r="C75" s="45">
        <v>0</v>
      </c>
      <c r="D75" s="19">
        <v>0</v>
      </c>
      <c r="E75" s="19">
        <v>0</v>
      </c>
      <c r="F75" s="19">
        <v>0</v>
      </c>
    </row>
    <row r="76" spans="1:6" x14ac:dyDescent="0.25">
      <c r="A76" s="61" t="s">
        <v>106</v>
      </c>
      <c r="B76" s="28"/>
      <c r="C76" s="45">
        <v>0</v>
      </c>
      <c r="D76" s="19">
        <v>0</v>
      </c>
      <c r="E76" s="19">
        <v>0</v>
      </c>
      <c r="F76" s="19">
        <v>0</v>
      </c>
    </row>
    <row r="77" spans="1:6" x14ac:dyDescent="0.25">
      <c r="A77" s="60" t="s">
        <v>107</v>
      </c>
      <c r="B77" s="28"/>
      <c r="C77" s="45">
        <v>0</v>
      </c>
      <c r="D77" s="19">
        <v>0</v>
      </c>
      <c r="E77" s="19">
        <v>0</v>
      </c>
      <c r="F77" s="19">
        <v>0</v>
      </c>
    </row>
    <row r="78" spans="1:6" x14ac:dyDescent="0.25">
      <c r="A78" s="62" t="s">
        <v>108</v>
      </c>
      <c r="B78" s="28"/>
      <c r="C78" s="45">
        <v>0</v>
      </c>
      <c r="D78" s="19">
        <v>0</v>
      </c>
      <c r="E78" s="19">
        <v>0</v>
      </c>
      <c r="F78" s="19">
        <v>0</v>
      </c>
    </row>
    <row r="79" spans="1:6" x14ac:dyDescent="0.25">
      <c r="A79" s="37" t="s">
        <v>24</v>
      </c>
      <c r="B79" s="38">
        <v>13</v>
      </c>
      <c r="C79" s="40"/>
      <c r="D79" s="41">
        <v>0</v>
      </c>
      <c r="E79" s="42"/>
      <c r="F79" s="42"/>
    </row>
    <row r="80" spans="1:6" x14ac:dyDescent="0.25">
      <c r="A80" s="65" t="s">
        <v>109</v>
      </c>
      <c r="B80" s="28"/>
      <c r="C80" s="45">
        <v>3</v>
      </c>
      <c r="D80" s="19">
        <v>1</v>
      </c>
      <c r="E80" s="20">
        <v>2</v>
      </c>
      <c r="F80" s="20"/>
    </row>
    <row r="81" spans="1:6" x14ac:dyDescent="0.25">
      <c r="A81" s="61" t="s">
        <v>110</v>
      </c>
      <c r="B81" s="28"/>
      <c r="C81" s="45">
        <v>0</v>
      </c>
      <c r="D81" s="19">
        <v>0</v>
      </c>
      <c r="E81" s="20"/>
      <c r="F81" s="20"/>
    </row>
    <row r="82" spans="1:6" x14ac:dyDescent="0.25">
      <c r="A82" s="61" t="s">
        <v>111</v>
      </c>
      <c r="B82" s="28"/>
      <c r="C82" s="45">
        <v>2</v>
      </c>
      <c r="D82" s="19">
        <v>2</v>
      </c>
      <c r="E82" s="20"/>
      <c r="F82" s="20"/>
    </row>
    <row r="83" spans="1:6" x14ac:dyDescent="0.25">
      <c r="A83" s="63" t="s">
        <v>112</v>
      </c>
      <c r="B83" s="28"/>
      <c r="C83" s="45">
        <v>0</v>
      </c>
      <c r="D83" s="19">
        <v>0</v>
      </c>
      <c r="E83" s="20"/>
      <c r="F83" s="20"/>
    </row>
    <row r="84" spans="1:6" x14ac:dyDescent="0.25">
      <c r="A84" s="61" t="s">
        <v>113</v>
      </c>
      <c r="B84" s="28"/>
      <c r="C84" s="45">
        <v>8</v>
      </c>
      <c r="D84" s="19">
        <v>8</v>
      </c>
      <c r="E84" s="20"/>
      <c r="F84" s="20"/>
    </row>
    <row r="85" spans="1:6" x14ac:dyDescent="0.25">
      <c r="A85" s="61" t="s">
        <v>114</v>
      </c>
      <c r="B85" s="28"/>
      <c r="C85" s="45">
        <v>0</v>
      </c>
      <c r="D85" s="19">
        <v>0</v>
      </c>
      <c r="E85" s="20"/>
      <c r="F85" s="20"/>
    </row>
    <row r="86" spans="1:6" x14ac:dyDescent="0.25">
      <c r="A86" s="58" t="s">
        <v>115</v>
      </c>
      <c r="B86" s="28"/>
      <c r="C86" s="45">
        <v>0</v>
      </c>
      <c r="D86" s="19">
        <v>0</v>
      </c>
      <c r="E86" s="20"/>
      <c r="F86" s="20"/>
    </row>
    <row r="87" spans="1:6" x14ac:dyDescent="0.25">
      <c r="A87" s="37" t="s">
        <v>25</v>
      </c>
      <c r="B87" s="38">
        <v>80</v>
      </c>
      <c r="C87" s="40"/>
      <c r="D87" s="41">
        <v>0</v>
      </c>
      <c r="E87" s="42"/>
      <c r="F87" s="42"/>
    </row>
    <row r="88" spans="1:6" x14ac:dyDescent="0.25">
      <c r="A88" s="60" t="s">
        <v>116</v>
      </c>
      <c r="B88" s="28"/>
      <c r="C88" s="45">
        <v>0</v>
      </c>
      <c r="D88" s="19">
        <v>0</v>
      </c>
      <c r="E88" s="20"/>
      <c r="F88" s="20"/>
    </row>
    <row r="89" spans="1:6" x14ac:dyDescent="0.25">
      <c r="A89" s="60" t="s">
        <v>117</v>
      </c>
      <c r="B89" s="28"/>
      <c r="C89" s="75">
        <v>33</v>
      </c>
      <c r="D89" s="19">
        <v>33</v>
      </c>
      <c r="E89" s="20"/>
      <c r="F89" s="20"/>
    </row>
    <row r="90" spans="1:6" x14ac:dyDescent="0.25">
      <c r="A90" s="64" t="s">
        <v>118</v>
      </c>
      <c r="B90" s="28"/>
      <c r="C90" s="75">
        <v>47</v>
      </c>
      <c r="D90" s="19">
        <v>47</v>
      </c>
      <c r="E90" s="20"/>
      <c r="F90" s="20"/>
    </row>
    <row r="91" spans="1:6" x14ac:dyDescent="0.25">
      <c r="A91" s="37" t="s">
        <v>26</v>
      </c>
      <c r="B91" s="38">
        <v>3</v>
      </c>
      <c r="C91" s="68">
        <v>3</v>
      </c>
      <c r="D91" s="41">
        <v>3</v>
      </c>
      <c r="E91" s="42"/>
      <c r="F91" s="41"/>
    </row>
    <row r="92" spans="1:6" x14ac:dyDescent="0.25">
      <c r="A92" s="37" t="s">
        <v>27</v>
      </c>
      <c r="B92" s="38"/>
      <c r="C92" s="40"/>
      <c r="D92" s="41">
        <v>0</v>
      </c>
      <c r="E92" s="42"/>
      <c r="F92" s="42"/>
    </row>
    <row r="93" spans="1:6" x14ac:dyDescent="0.25">
      <c r="A93" s="61" t="s">
        <v>119</v>
      </c>
      <c r="B93" s="28"/>
      <c r="C93" s="45">
        <v>0</v>
      </c>
      <c r="D93" s="19">
        <v>0</v>
      </c>
      <c r="E93" s="20"/>
      <c r="F93" s="20"/>
    </row>
    <row r="94" spans="1:6" x14ac:dyDescent="0.25">
      <c r="A94" s="61" t="s">
        <v>120</v>
      </c>
      <c r="B94" s="28"/>
      <c r="C94" s="45">
        <v>0</v>
      </c>
      <c r="D94" s="19">
        <v>0</v>
      </c>
      <c r="E94" s="20"/>
      <c r="F94" s="20"/>
    </row>
    <row r="95" spans="1:6" x14ac:dyDescent="0.25">
      <c r="A95" s="61" t="s">
        <v>121</v>
      </c>
      <c r="B95" s="28"/>
      <c r="C95" s="45">
        <v>0</v>
      </c>
      <c r="D95" s="19">
        <v>0</v>
      </c>
      <c r="E95" s="20"/>
      <c r="F95" s="20"/>
    </row>
    <row r="96" spans="1:6" x14ac:dyDescent="0.25">
      <c r="A96" s="61" t="s">
        <v>122</v>
      </c>
      <c r="B96" s="28"/>
      <c r="C96" s="45">
        <v>0</v>
      </c>
      <c r="D96" s="19">
        <v>0</v>
      </c>
      <c r="E96" s="20"/>
      <c r="F96" s="20"/>
    </row>
    <row r="97" spans="1:6" x14ac:dyDescent="0.25">
      <c r="A97" s="60" t="s">
        <v>123</v>
      </c>
      <c r="B97" s="28"/>
      <c r="C97" s="45">
        <v>0</v>
      </c>
      <c r="D97" s="19">
        <v>0</v>
      </c>
      <c r="E97" s="20"/>
      <c r="F97" s="20"/>
    </row>
    <row r="98" spans="1:6" x14ac:dyDescent="0.25">
      <c r="A98" s="62" t="s">
        <v>124</v>
      </c>
      <c r="B98" s="28"/>
      <c r="C98" s="45">
        <v>0</v>
      </c>
      <c r="D98" s="19">
        <v>0</v>
      </c>
      <c r="E98" s="20"/>
      <c r="F98" s="20"/>
    </row>
    <row r="99" spans="1:6" x14ac:dyDescent="0.25">
      <c r="A99" s="37" t="s">
        <v>28</v>
      </c>
      <c r="B99" s="38">
        <v>19</v>
      </c>
      <c r="C99" s="40"/>
      <c r="D99" s="41">
        <v>0</v>
      </c>
      <c r="E99" s="42"/>
      <c r="F99" s="43"/>
    </row>
    <row r="100" spans="1:6" x14ac:dyDescent="0.25">
      <c r="A100" s="65" t="s">
        <v>125</v>
      </c>
      <c r="B100" s="52"/>
      <c r="C100" s="46">
        <v>0</v>
      </c>
      <c r="D100" s="48">
        <v>0</v>
      </c>
      <c r="E100" s="49"/>
      <c r="F100" s="51"/>
    </row>
    <row r="101" spans="1:6" x14ac:dyDescent="0.25">
      <c r="A101" s="61" t="s">
        <v>126</v>
      </c>
      <c r="B101" s="46"/>
      <c r="C101" s="45">
        <v>6</v>
      </c>
      <c r="D101" s="48">
        <v>0</v>
      </c>
      <c r="E101" s="49">
        <v>3</v>
      </c>
      <c r="F101" s="50">
        <v>3</v>
      </c>
    </row>
    <row r="102" spans="1:6" x14ac:dyDescent="0.25">
      <c r="A102" s="65" t="s">
        <v>127</v>
      </c>
      <c r="B102" s="46"/>
      <c r="C102" s="47">
        <v>9</v>
      </c>
      <c r="D102" s="48">
        <v>0</v>
      </c>
      <c r="E102" s="49">
        <v>7</v>
      </c>
      <c r="F102" s="50">
        <v>2</v>
      </c>
    </row>
    <row r="103" spans="1:6" x14ac:dyDescent="0.25">
      <c r="A103" s="61" t="s">
        <v>128</v>
      </c>
      <c r="B103" s="46"/>
      <c r="C103" s="47">
        <v>0</v>
      </c>
      <c r="D103" s="48">
        <v>1</v>
      </c>
      <c r="E103" s="49"/>
      <c r="F103" s="50"/>
    </row>
    <row r="104" spans="1:6" x14ac:dyDescent="0.25">
      <c r="A104" s="61" t="s">
        <v>129</v>
      </c>
      <c r="B104" s="46"/>
      <c r="C104" s="45">
        <v>1</v>
      </c>
      <c r="D104" s="48">
        <v>1</v>
      </c>
      <c r="E104" s="20"/>
      <c r="F104" s="66"/>
    </row>
    <row r="105" spans="1:6" x14ac:dyDescent="0.25">
      <c r="A105" s="63" t="s">
        <v>130</v>
      </c>
      <c r="B105" s="46"/>
      <c r="C105" s="45">
        <v>3</v>
      </c>
      <c r="D105" s="48">
        <v>1</v>
      </c>
      <c r="E105" s="20"/>
      <c r="F105" s="66">
        <v>1</v>
      </c>
    </row>
    <row r="106" spans="1:6" x14ac:dyDescent="0.25">
      <c r="A106" s="60" t="s">
        <v>131</v>
      </c>
      <c r="B106" s="46"/>
      <c r="C106" s="45">
        <v>0</v>
      </c>
      <c r="D106" s="48">
        <v>0</v>
      </c>
      <c r="E106" s="20"/>
      <c r="F106" s="66"/>
    </row>
    <row r="107" spans="1:6" x14ac:dyDescent="0.25">
      <c r="A107" s="64" t="s">
        <v>132</v>
      </c>
      <c r="B107" s="46"/>
      <c r="C107" s="45">
        <v>0</v>
      </c>
      <c r="D107" s="48">
        <v>0</v>
      </c>
      <c r="E107" s="20"/>
      <c r="F107" s="66"/>
    </row>
    <row r="108" spans="1:6" x14ac:dyDescent="0.25">
      <c r="A108" s="37" t="s">
        <v>29</v>
      </c>
      <c r="B108" s="38">
        <v>0</v>
      </c>
      <c r="C108" s="40"/>
      <c r="D108" s="41">
        <v>0</v>
      </c>
      <c r="E108" s="42"/>
      <c r="F108" s="41"/>
    </row>
    <row r="109" spans="1:6" x14ac:dyDescent="0.25">
      <c r="A109" s="65" t="s">
        <v>133</v>
      </c>
      <c r="B109" s="28"/>
      <c r="C109" s="45">
        <v>0</v>
      </c>
      <c r="D109" s="19">
        <v>0</v>
      </c>
      <c r="E109" s="19">
        <v>0</v>
      </c>
      <c r="F109" s="19">
        <v>0</v>
      </c>
    </row>
    <row r="110" spans="1:6" x14ac:dyDescent="0.25">
      <c r="A110" s="61" t="s">
        <v>134</v>
      </c>
      <c r="B110" s="28"/>
      <c r="C110" s="45">
        <v>0</v>
      </c>
      <c r="D110" s="19">
        <v>0</v>
      </c>
      <c r="E110" s="19">
        <v>0</v>
      </c>
      <c r="F110" s="19">
        <v>0</v>
      </c>
    </row>
    <row r="111" spans="1:6" x14ac:dyDescent="0.25">
      <c r="A111" s="61" t="s">
        <v>135</v>
      </c>
      <c r="B111" s="28"/>
      <c r="C111" s="45">
        <v>0</v>
      </c>
      <c r="D111" s="19">
        <v>0</v>
      </c>
      <c r="E111" s="19">
        <v>0</v>
      </c>
      <c r="F111" s="19">
        <v>0</v>
      </c>
    </row>
    <row r="112" spans="1:6" x14ac:dyDescent="0.25">
      <c r="A112" s="61" t="s">
        <v>136</v>
      </c>
      <c r="B112" s="28"/>
      <c r="C112" s="45">
        <v>0</v>
      </c>
      <c r="D112" s="19">
        <v>0</v>
      </c>
      <c r="E112" s="19">
        <v>0</v>
      </c>
      <c r="F112" s="19">
        <v>0</v>
      </c>
    </row>
    <row r="113" spans="1:6" x14ac:dyDescent="0.25">
      <c r="A113" s="61" t="s">
        <v>137</v>
      </c>
      <c r="B113" s="28"/>
      <c r="C113" s="45">
        <v>0</v>
      </c>
      <c r="D113" s="19">
        <v>0</v>
      </c>
      <c r="E113" s="19">
        <v>0</v>
      </c>
      <c r="F113" s="19">
        <v>0</v>
      </c>
    </row>
    <row r="114" spans="1:6" x14ac:dyDescent="0.25">
      <c r="A114" s="58" t="s">
        <v>138</v>
      </c>
      <c r="B114" s="28"/>
      <c r="C114" s="45">
        <v>0</v>
      </c>
      <c r="D114" s="19">
        <v>0</v>
      </c>
      <c r="E114" s="19">
        <v>0</v>
      </c>
      <c r="F114" s="19">
        <v>0</v>
      </c>
    </row>
    <row r="115" spans="1:6" x14ac:dyDescent="0.25">
      <c r="A115" s="37" t="s">
        <v>30</v>
      </c>
      <c r="B115" s="38">
        <v>0</v>
      </c>
      <c r="C115" s="40"/>
      <c r="D115" s="41">
        <v>0</v>
      </c>
      <c r="E115" s="42"/>
      <c r="F115" s="41"/>
    </row>
    <row r="116" spans="1:6" x14ac:dyDescent="0.25">
      <c r="A116" s="37" t="s">
        <v>31</v>
      </c>
      <c r="B116" s="38">
        <v>0</v>
      </c>
      <c r="C116" s="40"/>
      <c r="D116" s="41">
        <v>0</v>
      </c>
      <c r="E116" s="42"/>
      <c r="F116" s="42"/>
    </row>
    <row r="117" spans="1:6" x14ac:dyDescent="0.25">
      <c r="A117" s="60" t="s">
        <v>139</v>
      </c>
      <c r="B117" s="28"/>
      <c r="C117" s="45">
        <v>0</v>
      </c>
      <c r="D117" s="19">
        <v>0</v>
      </c>
      <c r="E117" s="19">
        <v>0</v>
      </c>
      <c r="F117" s="19">
        <v>0</v>
      </c>
    </row>
    <row r="118" spans="1:6" x14ac:dyDescent="0.25">
      <c r="A118" s="60" t="s">
        <v>140</v>
      </c>
      <c r="B118" s="28"/>
      <c r="C118" s="45">
        <v>0</v>
      </c>
      <c r="D118" s="19">
        <v>0</v>
      </c>
      <c r="E118" s="19">
        <v>0</v>
      </c>
      <c r="F118" s="19">
        <v>0</v>
      </c>
    </row>
    <row r="119" spans="1:6" x14ac:dyDescent="0.25">
      <c r="A119" s="64" t="s">
        <v>141</v>
      </c>
      <c r="B119" s="28"/>
      <c r="C119" s="45">
        <v>0</v>
      </c>
      <c r="D119" s="19">
        <v>0</v>
      </c>
      <c r="E119" s="19">
        <v>0</v>
      </c>
      <c r="F119" s="19">
        <v>0</v>
      </c>
    </row>
    <row r="120" spans="1:6" x14ac:dyDescent="0.25">
      <c r="A120" s="37" t="s">
        <v>32</v>
      </c>
      <c r="B120" s="38">
        <v>5</v>
      </c>
      <c r="C120" s="40"/>
      <c r="D120" s="41">
        <v>0</v>
      </c>
      <c r="E120" s="42"/>
      <c r="F120" s="42"/>
    </row>
    <row r="121" spans="1:6" x14ac:dyDescent="0.25">
      <c r="A121" s="61" t="s">
        <v>142</v>
      </c>
      <c r="B121" s="28"/>
      <c r="C121" s="45">
        <v>0</v>
      </c>
      <c r="D121" s="19">
        <v>0</v>
      </c>
      <c r="E121" s="20"/>
      <c r="F121" s="20"/>
    </row>
    <row r="122" spans="1:6" x14ac:dyDescent="0.25">
      <c r="A122" s="61" t="s">
        <v>143</v>
      </c>
      <c r="B122" s="28"/>
      <c r="C122" s="45">
        <v>1</v>
      </c>
      <c r="D122" s="19">
        <v>0</v>
      </c>
      <c r="E122" s="20">
        <v>1</v>
      </c>
      <c r="F122" s="20"/>
    </row>
    <row r="123" spans="1:6" x14ac:dyDescent="0.25">
      <c r="A123" s="61" t="s">
        <v>144</v>
      </c>
      <c r="B123" s="28"/>
      <c r="C123" s="45">
        <v>0</v>
      </c>
      <c r="D123" s="19">
        <v>0</v>
      </c>
      <c r="E123" s="20"/>
      <c r="F123" s="20"/>
    </row>
    <row r="124" spans="1:6" x14ac:dyDescent="0.25">
      <c r="A124" s="61" t="s">
        <v>145</v>
      </c>
      <c r="B124" s="28"/>
      <c r="C124" s="45">
        <v>0</v>
      </c>
      <c r="D124" s="19">
        <v>0</v>
      </c>
      <c r="E124" s="20"/>
      <c r="F124" s="20"/>
    </row>
    <row r="125" spans="1:6" x14ac:dyDescent="0.25">
      <c r="A125" s="58" t="s">
        <v>146</v>
      </c>
      <c r="B125" s="28"/>
      <c r="C125" s="45">
        <v>2</v>
      </c>
      <c r="D125" s="19">
        <v>0</v>
      </c>
      <c r="E125" s="20">
        <v>1</v>
      </c>
      <c r="F125" s="20">
        <v>1</v>
      </c>
    </row>
    <row r="126" spans="1:6" x14ac:dyDescent="0.25">
      <c r="A126" s="58" t="s">
        <v>147</v>
      </c>
      <c r="B126" s="28"/>
      <c r="C126" s="45">
        <v>2</v>
      </c>
      <c r="D126" s="19">
        <v>1</v>
      </c>
      <c r="E126" s="20"/>
      <c r="F126" s="20">
        <v>1</v>
      </c>
    </row>
    <row r="127" spans="1:6" x14ac:dyDescent="0.25">
      <c r="A127" s="37" t="s">
        <v>33</v>
      </c>
      <c r="B127" s="38">
        <v>4</v>
      </c>
      <c r="C127" s="40"/>
      <c r="D127" s="41">
        <v>0</v>
      </c>
      <c r="E127" s="42"/>
      <c r="F127" s="42"/>
    </row>
    <row r="128" spans="1:6" x14ac:dyDescent="0.25">
      <c r="A128" s="57" t="s">
        <v>148</v>
      </c>
      <c r="B128" s="28"/>
      <c r="C128" s="45">
        <v>2</v>
      </c>
      <c r="D128" s="19">
        <v>2</v>
      </c>
      <c r="E128" s="20"/>
      <c r="F128" s="20"/>
    </row>
    <row r="129" spans="1:6" x14ac:dyDescent="0.25">
      <c r="A129" s="57" t="s">
        <v>149</v>
      </c>
      <c r="B129" s="28"/>
      <c r="C129" s="45">
        <v>2</v>
      </c>
      <c r="D129" s="19">
        <v>2</v>
      </c>
      <c r="E129" s="20"/>
      <c r="F129" s="20"/>
    </row>
    <row r="130" spans="1:6" x14ac:dyDescent="0.25">
      <c r="A130" s="67" t="s">
        <v>11</v>
      </c>
      <c r="B130" s="38">
        <f>SUM(Table13[Total Issues by Topic])</f>
        <v>154</v>
      </c>
      <c r="C130" s="38">
        <f>SUM(Table13[Total Issues by Sub-Topic])</f>
        <v>154</v>
      </c>
      <c r="D130" s="38">
        <f>SUM(Table13[Tier 1])</f>
        <v>109</v>
      </c>
      <c r="E130" s="38">
        <f>SUM(Table13[Tier 2])</f>
        <v>32</v>
      </c>
      <c r="F130" s="38">
        <f>SUM(Table13[Tier 3])</f>
        <v>13</v>
      </c>
    </row>
  </sheetData>
  <mergeCells count="1">
    <mergeCell ref="A1:F4"/>
  </mergeCells>
  <conditionalFormatting sqref="B8:B129">
    <cfRule type="top10" dxfId="41" priority="1" percent="1" rank="10"/>
  </conditionalFormatting>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C33D7-7792-4065-A3D4-E61E3FC8AEAC}">
  <dimension ref="A1:B16"/>
  <sheetViews>
    <sheetView zoomScale="110" zoomScaleNormal="110" workbookViewId="0">
      <selection activeCell="A7" sqref="A7"/>
    </sheetView>
  </sheetViews>
  <sheetFormatPr defaultRowHeight="15" x14ac:dyDescent="0.25"/>
  <cols>
    <col min="1" max="1" width="47.7109375" style="1" customWidth="1"/>
    <col min="2" max="2" width="25.7109375" style="1" customWidth="1"/>
    <col min="3" max="16384" width="9.140625" style="1"/>
  </cols>
  <sheetData>
    <row r="1" spans="1:2" ht="15" customHeight="1" x14ac:dyDescent="0.25">
      <c r="A1" s="80" t="s">
        <v>157</v>
      </c>
      <c r="B1" s="80"/>
    </row>
    <row r="2" spans="1:2" x14ac:dyDescent="0.25">
      <c r="A2" s="80"/>
      <c r="B2" s="80"/>
    </row>
    <row r="3" spans="1:2" x14ac:dyDescent="0.25">
      <c r="A3" s="80"/>
      <c r="B3" s="80"/>
    </row>
    <row r="4" spans="1:2" s="2" customFormat="1" x14ac:dyDescent="0.25">
      <c r="A4" s="83"/>
      <c r="B4" s="83"/>
    </row>
    <row r="5" spans="1:2" x14ac:dyDescent="0.25">
      <c r="A5" s="26" t="s">
        <v>35</v>
      </c>
      <c r="B5" s="26"/>
    </row>
    <row r="6" spans="1:2" x14ac:dyDescent="0.25">
      <c r="A6" s="70" t="s">
        <v>12</v>
      </c>
      <c r="B6" s="70" t="s">
        <v>41</v>
      </c>
    </row>
    <row r="7" spans="1:2" x14ac:dyDescent="0.25">
      <c r="A7" s="72" t="s">
        <v>152</v>
      </c>
      <c r="B7" s="73">
        <v>309754</v>
      </c>
    </row>
    <row r="8" spans="1:2" x14ac:dyDescent="0.25">
      <c r="A8" s="72" t="s">
        <v>45</v>
      </c>
      <c r="B8" s="73">
        <v>89371</v>
      </c>
    </row>
    <row r="9" spans="1:2" x14ac:dyDescent="0.25">
      <c r="A9" s="72" t="s">
        <v>46</v>
      </c>
      <c r="B9" s="73">
        <v>65360</v>
      </c>
    </row>
    <row r="10" spans="1:2" x14ac:dyDescent="0.25">
      <c r="A10" s="72" t="s">
        <v>47</v>
      </c>
      <c r="B10" s="73">
        <v>59053</v>
      </c>
    </row>
    <row r="11" spans="1:2" x14ac:dyDescent="0.25">
      <c r="A11" s="72" t="s">
        <v>153</v>
      </c>
      <c r="B11" s="73">
        <v>58934</v>
      </c>
    </row>
    <row r="12" spans="1:2" x14ac:dyDescent="0.25">
      <c r="A12" s="72" t="s">
        <v>48</v>
      </c>
      <c r="B12" s="73">
        <v>34531</v>
      </c>
    </row>
    <row r="13" spans="1:2" x14ac:dyDescent="0.25">
      <c r="A13" s="72" t="s">
        <v>49</v>
      </c>
      <c r="B13" s="73">
        <v>23444</v>
      </c>
    </row>
    <row r="14" spans="1:2" x14ac:dyDescent="0.25">
      <c r="A14" s="72" t="s">
        <v>50</v>
      </c>
      <c r="B14" s="73">
        <v>22781</v>
      </c>
    </row>
    <row r="15" spans="1:2" x14ac:dyDescent="0.25">
      <c r="A15" s="72" t="s">
        <v>51</v>
      </c>
      <c r="B15" s="73">
        <v>20393</v>
      </c>
    </row>
    <row r="16" spans="1:2" x14ac:dyDescent="0.25">
      <c r="A16" s="37" t="s">
        <v>11</v>
      </c>
      <c r="B16" s="71">
        <f>SUM(Table1345[Total Issues by Topic])</f>
        <v>683621</v>
      </c>
    </row>
  </sheetData>
  <mergeCells count="1">
    <mergeCell ref="A1:B4"/>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C2B15-6EFE-49E7-8FF2-A2B7ABB16B5F}">
  <dimension ref="A1:C37"/>
  <sheetViews>
    <sheetView zoomScale="110" zoomScaleNormal="110" workbookViewId="0">
      <selection activeCell="A14" sqref="A14"/>
    </sheetView>
  </sheetViews>
  <sheetFormatPr defaultRowHeight="15" x14ac:dyDescent="0.25"/>
  <cols>
    <col min="1" max="1" width="47.7109375" style="1" customWidth="1"/>
    <col min="2" max="2" width="25.7109375" style="1" customWidth="1"/>
    <col min="3" max="3" width="27.85546875" style="29" customWidth="1"/>
    <col min="4" max="16384" width="9.140625" style="1"/>
  </cols>
  <sheetData>
    <row r="1" spans="1:3" ht="15" customHeight="1" x14ac:dyDescent="0.25">
      <c r="A1" s="80" t="s">
        <v>156</v>
      </c>
      <c r="B1" s="80"/>
      <c r="C1" s="80"/>
    </row>
    <row r="2" spans="1:3" x14ac:dyDescent="0.25">
      <c r="A2" s="80"/>
      <c r="B2" s="80"/>
      <c r="C2" s="80"/>
    </row>
    <row r="3" spans="1:3" x14ac:dyDescent="0.25">
      <c r="A3" s="80"/>
      <c r="B3" s="80"/>
      <c r="C3" s="80"/>
    </row>
    <row r="4" spans="1:3" s="2" customFormat="1" x14ac:dyDescent="0.25">
      <c r="A4" s="83"/>
      <c r="B4" s="83"/>
      <c r="C4" s="83"/>
    </row>
    <row r="5" spans="1:3" x14ac:dyDescent="0.25">
      <c r="A5" s="26" t="s">
        <v>168</v>
      </c>
      <c r="B5" s="26"/>
      <c r="C5" s="30"/>
    </row>
    <row r="6" spans="1:3" x14ac:dyDescent="0.25">
      <c r="A6" s="27"/>
      <c r="B6" s="27"/>
      <c r="C6" s="31"/>
    </row>
    <row r="7" spans="1:3" x14ac:dyDescent="0.25">
      <c r="A7" s="22" t="s">
        <v>12</v>
      </c>
      <c r="B7" s="22" t="s">
        <v>41</v>
      </c>
      <c r="C7" s="32" t="s">
        <v>42</v>
      </c>
    </row>
    <row r="8" spans="1:3" x14ac:dyDescent="0.25">
      <c r="A8" s="37" t="s">
        <v>13</v>
      </c>
      <c r="B8" s="44"/>
      <c r="C8" s="39"/>
    </row>
    <row r="9" spans="1:3" x14ac:dyDescent="0.25">
      <c r="A9" s="24" t="s">
        <v>36</v>
      </c>
      <c r="B9" s="25"/>
      <c r="C9" s="33"/>
    </row>
    <row r="10" spans="1:3" x14ac:dyDescent="0.25">
      <c r="A10" s="24" t="s">
        <v>37</v>
      </c>
      <c r="B10" s="25"/>
      <c r="C10" s="33"/>
    </row>
    <row r="11" spans="1:3" x14ac:dyDescent="0.25">
      <c r="A11" s="24" t="s">
        <v>38</v>
      </c>
      <c r="B11" s="25"/>
      <c r="C11" s="33"/>
    </row>
    <row r="12" spans="1:3" x14ac:dyDescent="0.25">
      <c r="A12" s="24" t="s">
        <v>39</v>
      </c>
      <c r="B12" s="25"/>
      <c r="C12" s="33"/>
    </row>
    <row r="13" spans="1:3" x14ac:dyDescent="0.25">
      <c r="A13" s="24" t="s">
        <v>40</v>
      </c>
      <c r="B13" s="25"/>
      <c r="C13" s="33"/>
    </row>
    <row r="14" spans="1:3" x14ac:dyDescent="0.25">
      <c r="A14" s="37" t="s">
        <v>14</v>
      </c>
      <c r="B14" s="44"/>
      <c r="C14" s="40"/>
    </row>
    <row r="15" spans="1:3" x14ac:dyDescent="0.25">
      <c r="A15" s="37" t="s">
        <v>15</v>
      </c>
      <c r="B15" s="44"/>
      <c r="C15" s="40"/>
    </row>
    <row r="16" spans="1:3" x14ac:dyDescent="0.25">
      <c r="A16" s="37" t="s">
        <v>16</v>
      </c>
      <c r="B16" s="44"/>
      <c r="C16" s="40"/>
    </row>
    <row r="17" spans="1:3" x14ac:dyDescent="0.25">
      <c r="A17" s="24" t="s">
        <v>43</v>
      </c>
      <c r="B17" s="25"/>
      <c r="C17" s="36"/>
    </row>
    <row r="18" spans="1:3" x14ac:dyDescent="0.25">
      <c r="A18" s="24" t="s">
        <v>44</v>
      </c>
      <c r="B18" s="25"/>
      <c r="C18" s="36"/>
    </row>
    <row r="19" spans="1:3" x14ac:dyDescent="0.25">
      <c r="A19" s="37" t="s">
        <v>17</v>
      </c>
      <c r="B19" s="44"/>
      <c r="C19" s="40"/>
    </row>
    <row r="20" spans="1:3" x14ac:dyDescent="0.25">
      <c r="A20" s="37" t="s">
        <v>18</v>
      </c>
      <c r="B20" s="44"/>
      <c r="C20" s="40"/>
    </row>
    <row r="21" spans="1:3" x14ac:dyDescent="0.25">
      <c r="A21" s="37" t="s">
        <v>19</v>
      </c>
      <c r="B21" s="44"/>
      <c r="C21" s="40"/>
    </row>
    <row r="22" spans="1:3" x14ac:dyDescent="0.25">
      <c r="A22" s="37" t="s">
        <v>20</v>
      </c>
      <c r="B22" s="44"/>
      <c r="C22" s="40"/>
    </row>
    <row r="23" spans="1:3" x14ac:dyDescent="0.25">
      <c r="A23" s="37" t="s">
        <v>21</v>
      </c>
      <c r="B23" s="44"/>
      <c r="C23" s="40"/>
    </row>
    <row r="24" spans="1:3" x14ac:dyDescent="0.25">
      <c r="A24" s="37" t="s">
        <v>22</v>
      </c>
      <c r="B24" s="44"/>
      <c r="C24" s="40"/>
    </row>
    <row r="25" spans="1:3" x14ac:dyDescent="0.25">
      <c r="A25" s="37" t="s">
        <v>23</v>
      </c>
      <c r="B25" s="44"/>
      <c r="C25" s="40"/>
    </row>
    <row r="26" spans="1:3" x14ac:dyDescent="0.25">
      <c r="A26" s="37" t="s">
        <v>24</v>
      </c>
      <c r="B26" s="44"/>
      <c r="C26" s="40"/>
    </row>
    <row r="27" spans="1:3" x14ac:dyDescent="0.25">
      <c r="A27" s="37" t="s">
        <v>25</v>
      </c>
      <c r="B27" s="44"/>
      <c r="C27" s="40"/>
    </row>
    <row r="28" spans="1:3" x14ac:dyDescent="0.25">
      <c r="A28" s="37" t="s">
        <v>26</v>
      </c>
      <c r="B28" s="44"/>
      <c r="C28" s="40"/>
    </row>
    <row r="29" spans="1:3" x14ac:dyDescent="0.25">
      <c r="A29" s="37" t="s">
        <v>27</v>
      </c>
      <c r="B29" s="44"/>
      <c r="C29" s="40"/>
    </row>
    <row r="30" spans="1:3" x14ac:dyDescent="0.25">
      <c r="A30" s="37" t="s">
        <v>28</v>
      </c>
      <c r="B30" s="44"/>
      <c r="C30" s="40"/>
    </row>
    <row r="31" spans="1:3" x14ac:dyDescent="0.25">
      <c r="A31" s="37" t="s">
        <v>29</v>
      </c>
      <c r="B31" s="44"/>
      <c r="C31" s="40"/>
    </row>
    <row r="32" spans="1:3" x14ac:dyDescent="0.25">
      <c r="A32" s="37" t="s">
        <v>30</v>
      </c>
      <c r="B32" s="44"/>
      <c r="C32" s="40"/>
    </row>
    <row r="33" spans="1:3" x14ac:dyDescent="0.25">
      <c r="A33" s="37" t="s">
        <v>31</v>
      </c>
      <c r="B33" s="44"/>
      <c r="C33" s="40"/>
    </row>
    <row r="34" spans="1:3" x14ac:dyDescent="0.25">
      <c r="A34" s="37" t="s">
        <v>32</v>
      </c>
      <c r="B34" s="44"/>
      <c r="C34" s="40"/>
    </row>
    <row r="35" spans="1:3" x14ac:dyDescent="0.25">
      <c r="A35" s="37" t="s">
        <v>33</v>
      </c>
      <c r="B35" s="44"/>
      <c r="C35" s="40"/>
    </row>
    <row r="36" spans="1:3" x14ac:dyDescent="0.25">
      <c r="A36" s="37" t="s">
        <v>34</v>
      </c>
      <c r="B36" s="44"/>
      <c r="C36" s="40"/>
    </row>
    <row r="37" spans="1:3" x14ac:dyDescent="0.25">
      <c r="A37" s="21" t="s">
        <v>11</v>
      </c>
      <c r="B37" s="28"/>
      <c r="C37" s="34"/>
    </row>
  </sheetData>
  <mergeCells count="1">
    <mergeCell ref="A1:C4"/>
  </mergeCells>
  <conditionalFormatting sqref="B8:B36">
    <cfRule type="top10" dxfId="16" priority="1" percent="1" rank="10"/>
  </conditionalFormatting>
  <pageMargins left="0.7" right="0.7" top="0.75" bottom="0.75" header="0.3" footer="0.3"/>
  <pageSetup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FAD03-2CCA-48A7-961A-CA5FB2DAC364}">
  <dimension ref="A1:A32"/>
  <sheetViews>
    <sheetView zoomScale="110" zoomScaleNormal="110" workbookViewId="0">
      <selection activeCell="A10" sqref="A10"/>
    </sheetView>
  </sheetViews>
  <sheetFormatPr defaultRowHeight="15" x14ac:dyDescent="0.25"/>
  <cols>
    <col min="1" max="1" width="110" style="1" customWidth="1"/>
    <col min="2" max="16384" width="9.140625" style="1"/>
  </cols>
  <sheetData>
    <row r="1" spans="1:1" ht="15" customHeight="1" x14ac:dyDescent="0.25">
      <c r="A1" s="80" t="s">
        <v>151</v>
      </c>
    </row>
    <row r="2" spans="1:1" x14ac:dyDescent="0.25">
      <c r="A2" s="80"/>
    </row>
    <row r="3" spans="1:1" x14ac:dyDescent="0.25">
      <c r="A3" s="80"/>
    </row>
    <row r="4" spans="1:1" s="2" customFormat="1" x14ac:dyDescent="0.25">
      <c r="A4" s="83"/>
    </row>
    <row r="5" spans="1:1" x14ac:dyDescent="0.25">
      <c r="A5" s="76" t="s">
        <v>13</v>
      </c>
    </row>
    <row r="6" spans="1:1" ht="45" x14ac:dyDescent="0.25">
      <c r="A6" s="77" t="s">
        <v>166</v>
      </c>
    </row>
    <row r="7" spans="1:1" s="54" customFormat="1" x14ac:dyDescent="0.25">
      <c r="A7" s="76" t="s">
        <v>14</v>
      </c>
    </row>
    <row r="8" spans="1:1" x14ac:dyDescent="0.25">
      <c r="A8" s="76" t="s">
        <v>15</v>
      </c>
    </row>
    <row r="9" spans="1:1" x14ac:dyDescent="0.25">
      <c r="A9" s="76" t="s">
        <v>16</v>
      </c>
    </row>
    <row r="10" spans="1:1" ht="180" x14ac:dyDescent="0.25">
      <c r="A10" s="77" t="s">
        <v>160</v>
      </c>
    </row>
    <row r="11" spans="1:1" x14ac:dyDescent="0.25">
      <c r="A11" s="76" t="s">
        <v>17</v>
      </c>
    </row>
    <row r="12" spans="1:1" x14ac:dyDescent="0.25">
      <c r="A12" s="76" t="s">
        <v>18</v>
      </c>
    </row>
    <row r="13" spans="1:1" x14ac:dyDescent="0.25">
      <c r="A13" s="76" t="s">
        <v>19</v>
      </c>
    </row>
    <row r="14" spans="1:1" x14ac:dyDescent="0.25">
      <c r="A14" s="76" t="s">
        <v>20</v>
      </c>
    </row>
    <row r="15" spans="1:1" x14ac:dyDescent="0.25">
      <c r="A15" s="76" t="s">
        <v>21</v>
      </c>
    </row>
    <row r="16" spans="1:1" x14ac:dyDescent="0.25">
      <c r="A16" s="76" t="s">
        <v>22</v>
      </c>
    </row>
    <row r="17" spans="1:1" x14ac:dyDescent="0.25">
      <c r="A17" s="76" t="s">
        <v>23</v>
      </c>
    </row>
    <row r="18" spans="1:1" x14ac:dyDescent="0.25">
      <c r="A18" s="76" t="s">
        <v>24</v>
      </c>
    </row>
    <row r="19" spans="1:1" ht="30" x14ac:dyDescent="0.25">
      <c r="A19" s="77" t="s">
        <v>161</v>
      </c>
    </row>
    <row r="20" spans="1:1" x14ac:dyDescent="0.25">
      <c r="A20" s="76" t="s">
        <v>25</v>
      </c>
    </row>
    <row r="21" spans="1:1" x14ac:dyDescent="0.25">
      <c r="A21" s="76" t="s">
        <v>26</v>
      </c>
    </row>
    <row r="22" spans="1:1" x14ac:dyDescent="0.25">
      <c r="A22" s="76" t="s">
        <v>27</v>
      </c>
    </row>
    <row r="23" spans="1:1" x14ac:dyDescent="0.25">
      <c r="A23" s="76" t="s">
        <v>28</v>
      </c>
    </row>
    <row r="24" spans="1:1" ht="30" customHeight="1" x14ac:dyDescent="0.25">
      <c r="A24" s="78" t="s">
        <v>158</v>
      </c>
    </row>
    <row r="25" spans="1:1" ht="30" customHeight="1" x14ac:dyDescent="0.25">
      <c r="A25" s="78" t="s">
        <v>162</v>
      </c>
    </row>
    <row r="26" spans="1:1" x14ac:dyDescent="0.25">
      <c r="A26" s="76" t="s">
        <v>29</v>
      </c>
    </row>
    <row r="27" spans="1:1" x14ac:dyDescent="0.25">
      <c r="A27" s="76" t="s">
        <v>30</v>
      </c>
    </row>
    <row r="28" spans="1:1" x14ac:dyDescent="0.25">
      <c r="A28" s="76" t="s">
        <v>31</v>
      </c>
    </row>
    <row r="29" spans="1:1" x14ac:dyDescent="0.25">
      <c r="A29" s="76" t="s">
        <v>32</v>
      </c>
    </row>
    <row r="30" spans="1:1" ht="75" x14ac:dyDescent="0.25">
      <c r="A30" s="79" t="s">
        <v>159</v>
      </c>
    </row>
    <row r="31" spans="1:1" ht="75" x14ac:dyDescent="0.25">
      <c r="A31" s="79" t="s">
        <v>167</v>
      </c>
    </row>
    <row r="32" spans="1:1" x14ac:dyDescent="0.25">
      <c r="A32" s="55" t="s">
        <v>34</v>
      </c>
    </row>
  </sheetData>
  <mergeCells count="1">
    <mergeCell ref="A1:A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Call Center Summary</vt:lpstr>
      <vt:lpstr>IRIS Issue Breakdown</vt:lpstr>
      <vt:lpstr>NCC Issue Breakdown</vt:lpstr>
      <vt:lpstr>HRC Issue Breakdown</vt:lpstr>
      <vt:lpstr>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2019-12-05T15:05:08Z</dcterms:created>
  <dcterms:modified xsi:type="dcterms:W3CDTF">2020-02-20T13:13:00Z</dcterms:modified>
</cp:coreProperties>
</file>