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erveadvisory-my.sharepoint.com/personal/tamera_corson_serveadvisory_com/Documents/CEDAR Health Hub/Sprint Work/Sprint 2/"/>
    </mc:Choice>
  </mc:AlternateContent>
  <xr:revisionPtr revIDLastSave="0" documentId="8_{9645657C-BE0C-44EB-80FA-721DCAD9B7C6}" xr6:coauthVersionLast="47" xr6:coauthVersionMax="47" xr10:uidLastSave="{00000000-0000-0000-0000-000000000000}"/>
  <bookViews>
    <workbookView xWindow="-28920" yWindow="1890" windowWidth="29040" windowHeight="15840" activeTab="2" xr2:uid="{B97BEDE7-D42F-4F07-A595-C4D76434ED8A}"/>
  </bookViews>
  <sheets>
    <sheet name="Health Hub Cover" sheetId="3" r:id="rId1"/>
    <sheet name="Demo worksheet" sheetId="1" r:id="rId2"/>
    <sheet name="Cohorts" sheetId="2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4" i="1" l="1"/>
  <c r="D33" i="1"/>
  <c r="D28" i="1"/>
  <c r="D27" i="1"/>
  <c r="D25" i="1"/>
  <c r="D24" i="1"/>
  <c r="D23" i="1"/>
  <c r="D22" i="1"/>
  <c r="D21" i="1"/>
  <c r="D20" i="1"/>
  <c r="D17" i="1"/>
  <c r="D16" i="1"/>
  <c r="D15" i="1"/>
  <c r="D14" i="1"/>
  <c r="D13" i="1"/>
  <c r="D12" i="1"/>
  <c r="D10" i="1"/>
  <c r="D9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<sst xmlns="http://schemas.openxmlformats.org/spreadsheetml/2006/main" count="198" uniqueCount="103">
  <si>
    <t>Equality</t>
  </si>
  <si>
    <t>Equity</t>
  </si>
  <si>
    <t>Demographic Category</t>
  </si>
  <si>
    <t>Subcategory</t>
  </si>
  <si>
    <t>Percentage</t>
  </si>
  <si>
    <t>% of 54</t>
  </si>
  <si>
    <t>Ideal Recruitment</t>
  </si>
  <si>
    <t>Underserved or special challenges</t>
  </si>
  <si>
    <t>Primary</t>
  </si>
  <si>
    <t>Secondary</t>
  </si>
  <si>
    <t>Proposed</t>
  </si>
  <si>
    <t>Final # in Cohort</t>
  </si>
  <si>
    <t>Secondary #</t>
  </si>
  <si>
    <t>Discussion</t>
  </si>
  <si>
    <t>Cohorts</t>
  </si>
  <si>
    <t>Conflict</t>
  </si>
  <si>
    <t>WWII</t>
  </si>
  <si>
    <t>X</t>
  </si>
  <si>
    <t>A</t>
  </si>
  <si>
    <t>MHV</t>
  </si>
  <si>
    <t>Korean War</t>
  </si>
  <si>
    <t>B</t>
  </si>
  <si>
    <t>Vietnam conflict</t>
  </si>
  <si>
    <t>C</t>
  </si>
  <si>
    <t>HC</t>
  </si>
  <si>
    <t>Gulf War</t>
  </si>
  <si>
    <t>D</t>
  </si>
  <si>
    <t>No HC</t>
  </si>
  <si>
    <t>who use 1 other VA benefit type</t>
  </si>
  <si>
    <t>Peacetime service</t>
  </si>
  <si>
    <t>E</t>
  </si>
  <si>
    <t>NoHC</t>
  </si>
  <si>
    <t>no benefits</t>
  </si>
  <si>
    <t>F</t>
  </si>
  <si>
    <t>Sex</t>
  </si>
  <si>
    <t>Women</t>
  </si>
  <si>
    <t>in every cohort should have at least 3 women</t>
  </si>
  <si>
    <t>G</t>
  </si>
  <si>
    <t>CG</t>
  </si>
  <si>
    <t>Men</t>
  </si>
  <si>
    <t>I</t>
  </si>
  <si>
    <t>J</t>
  </si>
  <si>
    <t>Ethnic</t>
  </si>
  <si>
    <t>Caucasian (non-Hispanic)</t>
  </si>
  <si>
    <t>L</t>
  </si>
  <si>
    <t>African American</t>
  </si>
  <si>
    <t xml:space="preserve">At least 3 should represent a minority group; 5 in not enrolled </t>
  </si>
  <si>
    <t>M</t>
  </si>
  <si>
    <t>Hispanic</t>
  </si>
  <si>
    <t>N</t>
  </si>
  <si>
    <t>Asian</t>
  </si>
  <si>
    <t>Native American</t>
  </si>
  <si>
    <t>Other or multiple</t>
  </si>
  <si>
    <t>Other</t>
  </si>
  <si>
    <t>LGBTQIA2S+</t>
  </si>
  <si>
    <t>12-24</t>
  </si>
  <si>
    <t>Education</t>
  </si>
  <si>
    <t>High school or equivalent</t>
  </si>
  <si>
    <t>1 in each cohort</t>
  </si>
  <si>
    <t>Some College</t>
  </si>
  <si>
    <t>Associate Degree</t>
  </si>
  <si>
    <t>Bacclaureate Degree</t>
  </si>
  <si>
    <t>Master's Degree</t>
  </si>
  <si>
    <t>Professional or Doctorate</t>
  </si>
  <si>
    <t>VA Healthcare</t>
  </si>
  <si>
    <t>Enrolled</t>
  </si>
  <si>
    <t>Can be tagged to other demo categories</t>
  </si>
  <si>
    <t>Not Enrolled</t>
  </si>
  <si>
    <t>Disability(ies)</t>
  </si>
  <si>
    <t>Cognitive disabilities</t>
  </si>
  <si>
    <t>1-2 vets</t>
  </si>
  <si>
    <t>Data indeterminant on specific disabilities as it relates to Veterans and abilities*</t>
  </si>
  <si>
    <t>People who identify as LGBTQ not enrolled 2, 1 enrolled</t>
  </si>
  <si>
    <t>% of 9</t>
  </si>
  <si>
    <t xml:space="preserve">Caregivers </t>
  </si>
  <si>
    <t>Post 9/11</t>
  </si>
  <si>
    <t>Can combine under umbrella of caregiver</t>
  </si>
  <si>
    <t>Pre 9/11</t>
  </si>
  <si>
    <t>* Paired to 25% of all Veteran's                   ( 5.5M, or 15 in study of 63)</t>
  </si>
  <si>
    <t>Total each hypothesis</t>
  </si>
  <si>
    <t>Primary Criteria</t>
  </si>
  <si>
    <t>Secondary Criteria *</t>
  </si>
  <si>
    <t>Hypothesis</t>
  </si>
  <si>
    <t>Chort</t>
  </si>
  <si>
    <t># Participants</t>
  </si>
  <si>
    <t>Sex = female</t>
  </si>
  <si>
    <t>Other = Identifies as LGBTQIA2S+</t>
  </si>
  <si>
    <t>H0</t>
  </si>
  <si>
    <t>9 Veterans</t>
  </si>
  <si>
    <t>All must be enrolled in VA healthcare and have used MyHealtheVet tool in the last 12 months to manage their health care online</t>
  </si>
  <si>
    <t>1-2</t>
  </si>
  <si>
    <t xml:space="preserve">All must NOT be enrolled in VA healthcare but ARE receiving at least one VA benefit (example: education, disability compensation, disability pension) </t>
  </si>
  <si>
    <t xml:space="preserve">All must NOT be enrolled in VA healthcare and are NOT enrolled / receiving any other VA benefit(s) </t>
  </si>
  <si>
    <t>9 Caregivers</t>
  </si>
  <si>
    <t>Family member or caregiver of Veteran who helps manage the Veterans VA health care</t>
  </si>
  <si>
    <t>H1</t>
  </si>
  <si>
    <t>H</t>
  </si>
  <si>
    <t>K</t>
  </si>
  <si>
    <t>Total</t>
  </si>
  <si>
    <t>Disability = cognitive disorder (TBI, parkinsons, brain disorders / surgery, long term side effect of chemotherapy, psychotropic medications or other medication affecting speed or clarity in which Veteran is able to process and respond to information)</t>
  </si>
  <si>
    <t>Ethnicity = minority (non-caucasian only)</t>
  </si>
  <si>
    <t>All must be enrolled in VA healthcare but either do not manage their VA care online or have not used the MyHealtheVet tool in over a year</t>
  </si>
  <si>
    <t>Education level = high school diploma, equivalent or less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</si>
</sst>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5">
    <xf numFmtId="0" fontId="0" fillId="0" borderId="0" xfId="0"/>
    <xf numFmtId="9" fontId="0" fillId="0" borderId="0" xfId="1" applyFont="1"/>
    <xf numFmtId="0" fontId="0" fillId="2" borderId="0" xfId="0" applyFill="1"/>
    <xf numFmtId="0" fontId="0" fillId="2" borderId="1" xfId="0" applyFill="1" applyBorder="1"/>
    <xf numFmtId="9" fontId="0" fillId="2" borderId="1" xfId="1" applyFont="1" applyFill="1" applyBorder="1"/>
    <xf numFmtId="0" fontId="0" fillId="3" borderId="1" xfId="0" applyFill="1" applyBorder="1"/>
    <xf numFmtId="9" fontId="0" fillId="3" borderId="1" xfId="1" applyFont="1" applyFill="1" applyBorder="1"/>
    <xf numFmtId="0" fontId="0" fillId="4" borderId="1" xfId="0" applyFill="1" applyBorder="1"/>
    <xf numFmtId="9" fontId="0" fillId="4" borderId="1" xfId="1" applyFont="1" applyFill="1" applyBorder="1"/>
    <xf numFmtId="0" fontId="0" fillId="5" borderId="1" xfId="0" applyFill="1" applyBorder="1"/>
    <xf numFmtId="9" fontId="0" fillId="5" borderId="1" xfId="1" applyFont="1" applyFill="1" applyBorder="1"/>
    <xf numFmtId="0" fontId="0" fillId="0" borderId="0" xfId="0" applyAlignment="1">
      <alignment wrapText="1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2" borderId="3" xfId="0" applyFill="1" applyBorder="1"/>
    <xf numFmtId="0" fontId="0" fillId="2" borderId="4" xfId="0" applyFill="1" applyBorder="1"/>
    <xf numFmtId="9" fontId="0" fillId="2" borderId="4" xfId="1" applyFont="1" applyFill="1" applyBorder="1"/>
    <xf numFmtId="0" fontId="0" fillId="2" borderId="4" xfId="0" applyFill="1" applyBorder="1" applyAlignment="1">
      <alignment horizontal="center"/>
    </xf>
    <xf numFmtId="0" fontId="0" fillId="2" borderId="6" xfId="0" applyFill="1" applyBorder="1"/>
    <xf numFmtId="0" fontId="0" fillId="2" borderId="8" xfId="0" applyFill="1" applyBorder="1"/>
    <xf numFmtId="0" fontId="0" fillId="2" borderId="9" xfId="0" applyFill="1" applyBorder="1"/>
    <xf numFmtId="9" fontId="0" fillId="2" borderId="9" xfId="1" applyFont="1" applyFill="1" applyBorder="1"/>
    <xf numFmtId="0" fontId="0" fillId="2" borderId="9" xfId="0" applyFill="1" applyBorder="1" applyAlignment="1">
      <alignment horizontal="center"/>
    </xf>
    <xf numFmtId="0" fontId="0" fillId="3" borderId="3" xfId="0" applyFill="1" applyBorder="1"/>
    <xf numFmtId="0" fontId="0" fillId="3" borderId="4" xfId="0" applyFill="1" applyBorder="1"/>
    <xf numFmtId="9" fontId="0" fillId="3" borderId="4" xfId="1" applyFont="1" applyFill="1" applyBorder="1"/>
    <xf numFmtId="0" fontId="0" fillId="3" borderId="4" xfId="0" applyFill="1" applyBorder="1" applyAlignment="1">
      <alignment horizontal="center"/>
    </xf>
    <xf numFmtId="0" fontId="0" fillId="3" borderId="6" xfId="0" applyFill="1" applyBorder="1"/>
    <xf numFmtId="0" fontId="0" fillId="3" borderId="8" xfId="0" applyFill="1" applyBorder="1"/>
    <xf numFmtId="0" fontId="0" fillId="3" borderId="9" xfId="0" applyFill="1" applyBorder="1"/>
    <xf numFmtId="9" fontId="0" fillId="3" borderId="9" xfId="1" applyFont="1" applyFill="1" applyBorder="1"/>
    <xf numFmtId="0" fontId="0" fillId="3" borderId="9" xfId="0" applyFill="1" applyBorder="1" applyAlignment="1">
      <alignment horizontal="center"/>
    </xf>
    <xf numFmtId="0" fontId="0" fillId="4" borderId="3" xfId="0" applyFill="1" applyBorder="1"/>
    <xf numFmtId="0" fontId="0" fillId="4" borderId="4" xfId="0" applyFill="1" applyBorder="1"/>
    <xf numFmtId="9" fontId="0" fillId="4" borderId="4" xfId="1" applyFont="1" applyFill="1" applyBorder="1"/>
    <xf numFmtId="0" fontId="0" fillId="4" borderId="4" xfId="0" applyFill="1" applyBorder="1" applyAlignment="1">
      <alignment horizontal="center"/>
    </xf>
    <xf numFmtId="0" fontId="0" fillId="4" borderId="6" xfId="0" applyFill="1" applyBorder="1"/>
    <xf numFmtId="0" fontId="0" fillId="4" borderId="8" xfId="0" applyFill="1" applyBorder="1"/>
    <xf numFmtId="0" fontId="0" fillId="4" borderId="9" xfId="0" applyFill="1" applyBorder="1"/>
    <xf numFmtId="9" fontId="0" fillId="4" borderId="9" xfId="1" applyFont="1" applyFill="1" applyBorder="1"/>
    <xf numFmtId="0" fontId="0" fillId="4" borderId="9" xfId="0" applyFill="1" applyBorder="1" applyAlignment="1">
      <alignment horizontal="center"/>
    </xf>
    <xf numFmtId="0" fontId="0" fillId="5" borderId="3" xfId="0" applyFill="1" applyBorder="1"/>
    <xf numFmtId="0" fontId="0" fillId="5" borderId="4" xfId="0" applyFill="1" applyBorder="1"/>
    <xf numFmtId="9" fontId="0" fillId="5" borderId="4" xfId="1" applyFont="1" applyFill="1" applyBorder="1"/>
    <xf numFmtId="0" fontId="0" fillId="5" borderId="4" xfId="0" applyFill="1" applyBorder="1" applyAlignment="1">
      <alignment horizontal="center"/>
    </xf>
    <xf numFmtId="0" fontId="0" fillId="5" borderId="6" xfId="0" applyFill="1" applyBorder="1"/>
    <xf numFmtId="0" fontId="0" fillId="5" borderId="8" xfId="0" applyFill="1" applyBorder="1"/>
    <xf numFmtId="0" fontId="0" fillId="5" borderId="9" xfId="0" applyFill="1" applyBorder="1"/>
    <xf numFmtId="9" fontId="0" fillId="5" borderId="9" xfId="1" applyFont="1" applyFill="1" applyBorder="1"/>
    <xf numFmtId="0" fontId="0" fillId="5" borderId="9" xfId="0" applyFill="1" applyBorder="1" applyAlignment="1">
      <alignment horizontal="center"/>
    </xf>
    <xf numFmtId="0" fontId="0" fillId="6" borderId="3" xfId="0" applyFill="1" applyBorder="1"/>
    <xf numFmtId="0" fontId="0" fillId="6" borderId="4" xfId="0" applyFill="1" applyBorder="1"/>
    <xf numFmtId="9" fontId="0" fillId="6" borderId="4" xfId="1" applyFont="1" applyFill="1" applyBorder="1"/>
    <xf numFmtId="0" fontId="0" fillId="7" borderId="4" xfId="0" applyFill="1" applyBorder="1"/>
    <xf numFmtId="0" fontId="0" fillId="6" borderId="4" xfId="0" applyFill="1" applyBorder="1" applyAlignment="1">
      <alignment horizontal="center"/>
    </xf>
    <xf numFmtId="0" fontId="2" fillId="6" borderId="4" xfId="0" applyFont="1" applyFill="1" applyBorder="1" applyAlignment="1">
      <alignment horizontal="center"/>
    </xf>
    <xf numFmtId="0" fontId="2" fillId="6" borderId="11" xfId="0" applyFont="1" applyFill="1" applyBorder="1" applyAlignment="1">
      <alignment horizontal="center"/>
    </xf>
    <xf numFmtId="0" fontId="0" fillId="6" borderId="17" xfId="0" applyFill="1" applyBorder="1"/>
    <xf numFmtId="0" fontId="0" fillId="6" borderId="18" xfId="0" applyFill="1" applyBorder="1"/>
    <xf numFmtId="9" fontId="0" fillId="6" borderId="18" xfId="1" applyFont="1" applyFill="1" applyBorder="1"/>
    <xf numFmtId="0" fontId="0" fillId="7" borderId="18" xfId="0" applyFill="1" applyBorder="1"/>
    <xf numFmtId="0" fontId="0" fillId="6" borderId="18" xfId="0" applyFill="1" applyBorder="1" applyAlignment="1">
      <alignment horizontal="center"/>
    </xf>
    <xf numFmtId="0" fontId="2" fillId="6" borderId="18" xfId="0" applyFont="1" applyFill="1" applyBorder="1" applyAlignment="1">
      <alignment horizontal="center"/>
    </xf>
    <xf numFmtId="0" fontId="2" fillId="6" borderId="19" xfId="0" applyFont="1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3" fillId="0" borderId="0" xfId="0" applyFont="1" applyAlignment="1">
      <alignment wrapText="1"/>
    </xf>
    <xf numFmtId="0" fontId="0" fillId="0" borderId="0" xfId="0" applyAlignment="1">
      <alignment horizontal="center"/>
    </xf>
    <xf numFmtId="0" fontId="0" fillId="9" borderId="3" xfId="0" applyFill="1" applyBorder="1"/>
    <xf numFmtId="0" fontId="0" fillId="9" borderId="4" xfId="0" applyFill="1" applyBorder="1"/>
    <xf numFmtId="9" fontId="0" fillId="9" borderId="4" xfId="1" applyFont="1" applyFill="1" applyBorder="1"/>
    <xf numFmtId="0" fontId="0" fillId="9" borderId="4" xfId="0" applyFill="1" applyBorder="1" applyAlignment="1">
      <alignment horizontal="center" vertical="center"/>
    </xf>
    <xf numFmtId="0" fontId="0" fillId="9" borderId="4" xfId="0" applyFill="1" applyBorder="1" applyAlignment="1">
      <alignment horizontal="center"/>
    </xf>
    <xf numFmtId="0" fontId="0" fillId="9" borderId="8" xfId="0" applyFill="1" applyBorder="1"/>
    <xf numFmtId="0" fontId="0" fillId="9" borderId="9" xfId="0" applyFill="1" applyBorder="1"/>
    <xf numFmtId="9" fontId="0" fillId="9" borderId="9" xfId="1" applyFont="1" applyFill="1" applyBorder="1"/>
    <xf numFmtId="0" fontId="0" fillId="9" borderId="9" xfId="0" applyFill="1" applyBorder="1" applyAlignment="1">
      <alignment horizontal="center" vertical="center"/>
    </xf>
    <xf numFmtId="0" fontId="0" fillId="9" borderId="9" xfId="0" applyFill="1" applyBorder="1" applyAlignment="1">
      <alignment horizontal="center"/>
    </xf>
    <xf numFmtId="0" fontId="0" fillId="9" borderId="11" xfId="0" applyFill="1" applyBorder="1"/>
    <xf numFmtId="0" fontId="0" fillId="9" borderId="13" xfId="0" applyFill="1" applyBorder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Alignment="1">
      <alignment vertical="top" wrapText="1"/>
    </xf>
    <xf numFmtId="49" fontId="0" fillId="0" borderId="0" xfId="0" applyNumberFormat="1" applyAlignment="1">
      <alignment horizontal="center"/>
    </xf>
    <xf numFmtId="0" fontId="2" fillId="10" borderId="0" xfId="0" applyFont="1" applyFill="1" applyAlignment="1">
      <alignment horizontal="center"/>
    </xf>
    <xf numFmtId="0" fontId="0" fillId="10" borderId="1" xfId="0" applyFill="1" applyBorder="1" applyAlignment="1">
      <alignment wrapText="1"/>
    </xf>
    <xf numFmtId="49" fontId="0" fillId="4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7" borderId="14" xfId="0" applyFill="1" applyBorder="1" applyAlignment="1">
      <alignment horizontal="center"/>
    </xf>
    <xf numFmtId="0" fontId="0" fillId="7" borderId="15" xfId="0" applyFill="1" applyBorder="1"/>
    <xf numFmtId="0" fontId="0" fillId="7" borderId="15" xfId="0" applyFill="1" applyBorder="1" applyAlignment="1">
      <alignment horizontal="center"/>
    </xf>
    <xf numFmtId="49" fontId="0" fillId="7" borderId="15" xfId="0" applyNumberFormat="1" applyFill="1" applyBorder="1" applyAlignment="1">
      <alignment horizontal="center"/>
    </xf>
    <xf numFmtId="49" fontId="0" fillId="7" borderId="16" xfId="0" applyNumberFormat="1" applyFill="1" applyBorder="1" applyAlignment="1">
      <alignment horizontal="center"/>
    </xf>
    <xf numFmtId="0" fontId="0" fillId="2" borderId="11" xfId="0" applyFill="1" applyBorder="1" applyAlignment="1">
      <alignment horizontal="center" vertical="center"/>
    </xf>
    <xf numFmtId="0" fontId="0" fillId="2" borderId="5" xfId="0" applyFill="1" applyBorder="1" applyAlignment="1">
      <alignment vertical="center"/>
    </xf>
    <xf numFmtId="0" fontId="0" fillId="2" borderId="12" xfId="0" applyFill="1" applyBorder="1" applyAlignment="1">
      <alignment horizontal="center" vertical="center"/>
    </xf>
    <xf numFmtId="0" fontId="0" fillId="2" borderId="7" xfId="0" applyFill="1" applyBorder="1" applyAlignment="1">
      <alignment vertical="center"/>
    </xf>
    <xf numFmtId="0" fontId="0" fillId="2" borderId="13" xfId="0" applyFill="1" applyBorder="1" applyAlignment="1">
      <alignment horizontal="center" vertical="center"/>
    </xf>
    <xf numFmtId="0" fontId="0" fillId="2" borderId="10" xfId="0" applyFill="1" applyBorder="1" applyAlignment="1">
      <alignment vertical="center"/>
    </xf>
    <xf numFmtId="0" fontId="0" fillId="3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7" xfId="0" applyFill="1" applyBorder="1" applyAlignment="1">
      <alignment vertical="center"/>
    </xf>
    <xf numFmtId="0" fontId="0" fillId="3" borderId="13" xfId="0" applyFill="1" applyBorder="1" applyAlignment="1">
      <alignment horizontal="center" vertical="center"/>
    </xf>
    <xf numFmtId="0" fontId="0" fillId="3" borderId="10" xfId="0" applyFill="1" applyBorder="1" applyAlignment="1">
      <alignment vertical="center"/>
    </xf>
    <xf numFmtId="0" fontId="0" fillId="4" borderId="11" xfId="0" applyFill="1" applyBorder="1" applyAlignment="1">
      <alignment horizontal="center" vertical="center"/>
    </xf>
    <xf numFmtId="0" fontId="0" fillId="4" borderId="5" xfId="0" applyFill="1" applyBorder="1" applyAlignment="1">
      <alignment vertical="center"/>
    </xf>
    <xf numFmtId="0" fontId="0" fillId="4" borderId="12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4" borderId="10" xfId="0" applyFill="1" applyBorder="1" applyAlignment="1">
      <alignment vertical="center"/>
    </xf>
    <xf numFmtId="0" fontId="0" fillId="5" borderId="12" xfId="0" applyFill="1" applyBorder="1" applyAlignment="1">
      <alignment horizontal="center" vertical="center"/>
    </xf>
    <xf numFmtId="0" fontId="0" fillId="5" borderId="7" xfId="0" applyFill="1" applyBorder="1" applyAlignment="1">
      <alignment vertical="center"/>
    </xf>
    <xf numFmtId="0" fontId="0" fillId="5" borderId="13" xfId="0" applyFill="1" applyBorder="1" applyAlignment="1">
      <alignment horizontal="center" vertical="center"/>
    </xf>
    <xf numFmtId="0" fontId="0" fillId="5" borderId="10" xfId="0" applyFill="1" applyBorder="1" applyAlignment="1">
      <alignment vertical="center"/>
    </xf>
    <xf numFmtId="0" fontId="2" fillId="6" borderId="11" xfId="0" applyFont="1" applyFill="1" applyBorder="1" applyAlignment="1">
      <alignment horizontal="center" vertical="center"/>
    </xf>
    <xf numFmtId="0" fontId="0" fillId="6" borderId="5" xfId="0" applyFill="1" applyBorder="1" applyAlignment="1">
      <alignment vertical="center"/>
    </xf>
    <xf numFmtId="0" fontId="2" fillId="6" borderId="19" xfId="0" applyFont="1" applyFill="1" applyBorder="1" applyAlignment="1">
      <alignment horizontal="center" vertical="center"/>
    </xf>
    <xf numFmtId="0" fontId="0" fillId="6" borderId="20" xfId="0" applyFill="1" applyBorder="1" applyAlignment="1">
      <alignment vertical="center"/>
    </xf>
    <xf numFmtId="0" fontId="0" fillId="9" borderId="5" xfId="0" applyFill="1" applyBorder="1" applyAlignment="1">
      <alignment vertical="center"/>
    </xf>
    <xf numFmtId="0" fontId="0" fillId="9" borderId="10" xfId="0" applyFill="1" applyBorder="1" applyAlignment="1">
      <alignment vertical="center"/>
    </xf>
    <xf numFmtId="49" fontId="0" fillId="5" borderId="11" xfId="0" applyNumberFormat="1" applyFill="1" applyBorder="1" applyAlignment="1">
      <alignment horizontal="center" vertical="center"/>
    </xf>
    <xf numFmtId="0" fontId="0" fillId="11" borderId="28" xfId="0" applyFill="1" applyBorder="1"/>
    <xf numFmtId="9" fontId="0" fillId="11" borderId="2" xfId="1" applyFont="1" applyFill="1" applyBorder="1"/>
    <xf numFmtId="0" fontId="0" fillId="11" borderId="2" xfId="0" applyFill="1" applyBorder="1"/>
    <xf numFmtId="0" fontId="0" fillId="11" borderId="2" xfId="0" applyFill="1" applyBorder="1" applyAlignment="1">
      <alignment horizontal="center"/>
    </xf>
    <xf numFmtId="0" fontId="0" fillId="11" borderId="29" xfId="0" applyFill="1" applyBorder="1" applyAlignment="1">
      <alignment horizontal="center"/>
    </xf>
    <xf numFmtId="0" fontId="0" fillId="11" borderId="29" xfId="0" applyFill="1" applyBorder="1" applyAlignment="1">
      <alignment horizontal="center" vertical="center"/>
    </xf>
    <xf numFmtId="0" fontId="0" fillId="8" borderId="30" xfId="0" applyFill="1" applyBorder="1" applyAlignment="1">
      <alignment vertical="top" wrapText="1"/>
    </xf>
    <xf numFmtId="0" fontId="3" fillId="8" borderId="31" xfId="0" applyFont="1" applyFill="1" applyBorder="1" applyAlignment="1">
      <alignment vertical="top" wrapText="1"/>
    </xf>
    <xf numFmtId="9" fontId="0" fillId="8" borderId="31" xfId="1" applyFont="1" applyFill="1" applyBorder="1"/>
    <xf numFmtId="0" fontId="0" fillId="8" borderId="31" xfId="0" applyFill="1" applyBorder="1"/>
    <xf numFmtId="0" fontId="0" fillId="8" borderId="31" xfId="0" applyFill="1" applyBorder="1" applyAlignment="1">
      <alignment horizontal="center"/>
    </xf>
    <xf numFmtId="0" fontId="0" fillId="8" borderId="31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49" fontId="0" fillId="11" borderId="26" xfId="0" applyNumberFormat="1" applyFill="1" applyBorder="1" applyAlignment="1">
      <alignment horizontal="center" vertical="center"/>
    </xf>
    <xf numFmtId="49" fontId="0" fillId="8" borderId="32" xfId="0" applyNumberForma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2" xfId="0" applyBorder="1" applyAlignment="1">
      <alignment horizontal="center" wrapText="1"/>
    </xf>
    <xf numFmtId="0" fontId="0" fillId="0" borderId="23" xfId="0" applyBorder="1" applyAlignment="1">
      <alignment horizontal="center" wrapText="1"/>
    </xf>
    <xf numFmtId="0" fontId="0" fillId="0" borderId="21" xfId="0" applyBorder="1" applyAlignment="1">
      <alignment horizontal="center" wrapText="1"/>
    </xf>
    <xf numFmtId="0" fontId="0" fillId="9" borderId="24" xfId="0" applyFill="1" applyBorder="1" applyAlignment="1">
      <alignment horizontal="center" vertical="center"/>
    </xf>
    <xf numFmtId="0" fontId="0" fillId="9" borderId="25" xfId="0" applyFill="1" applyBorder="1" applyAlignment="1">
      <alignment horizontal="center" vertical="center"/>
    </xf>
    <xf numFmtId="0" fontId="0" fillId="4" borderId="20" xfId="0" applyFill="1" applyBorder="1" applyAlignment="1">
      <alignment horizontal="center" vertical="center"/>
    </xf>
    <xf numFmtId="0" fontId="0" fillId="4" borderId="26" xfId="0" applyFill="1" applyBorder="1" applyAlignment="1">
      <alignment horizontal="center" vertical="center"/>
    </xf>
    <xf numFmtId="0" fontId="0" fillId="4" borderId="27" xfId="0" applyFill="1" applyBorder="1" applyAlignment="1">
      <alignment horizontal="center" vertical="center"/>
    </xf>
    <xf numFmtId="0" fontId="2" fillId="4" borderId="0" xfId="0" applyFont="1" applyFill="1" applyAlignment="1">
      <alignment horizontal="center"/>
    </xf>
    <xf numFmtId="0" fontId="5" fillId="0" borderId="0" xfId="0" applyFont="1"/>
    <xf numFmtId="0" fontId="5" fillId="10" borderId="0" xfId="0" applyFont="1" applyFill="1"/>
    <xf numFmtId="0" fontId="5" fillId="4" borderId="1" xfId="0" applyFont="1" applyFill="1" applyBorder="1" applyAlignment="1">
      <alignment vertical="top"/>
    </xf>
    <xf numFmtId="0" fontId="5" fillId="4" borderId="1" xfId="0" applyFont="1" applyFill="1" applyBorder="1" applyAlignment="1">
      <alignment vertical="top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409575</xdr:colOff>
      <xdr:row>2</xdr:row>
      <xdr:rowOff>47625</xdr:rowOff>
    </xdr:from>
    <xdr:to>
      <xdr:col>16</xdr:col>
      <xdr:colOff>276225</xdr:colOff>
      <xdr:row>29</xdr:row>
      <xdr:rowOff>47625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6A3D621-3CBD-25A9-DDED-0B849F11E13A}"/>
            </a:ext>
          </a:extLst>
        </xdr:cNvPr>
        <xdr:cNvSpPr txBox="1"/>
      </xdr:nvSpPr>
      <xdr:spPr>
        <a:xfrm>
          <a:off x="1019175" y="409575"/>
          <a:ext cx="9010650" cy="48863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8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Health Hub Research Recruitment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8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Demographics and Cohorts</a:t>
          </a:r>
          <a:endParaRPr lang="en-US" sz="2800" b="1">
            <a:effectLst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8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5.16.22</a:t>
          </a:r>
          <a:endParaRPr lang="en-US" b="1">
            <a:effectLst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330200</xdr:colOff>
      <xdr:row>32</xdr:row>
      <xdr:rowOff>63500</xdr:rowOff>
    </xdr:from>
    <xdr:to>
      <xdr:col>18</xdr:col>
      <xdr:colOff>342900</xdr:colOff>
      <xdr:row>42</xdr:row>
      <xdr:rowOff>38100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457A832F-876E-D52F-523B-5FE63B4191CB}"/>
            </a:ext>
          </a:extLst>
        </xdr:cNvPr>
        <xdr:cNvSpPr txBox="1"/>
      </xdr:nvSpPr>
      <xdr:spPr>
        <a:xfrm>
          <a:off x="13747750" y="6096000"/>
          <a:ext cx="3670300" cy="2006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Further break down of </a:t>
          </a:r>
          <a:r>
            <a:rPr lang="en-US" sz="1100" b="1"/>
            <a:t>health</a:t>
          </a:r>
          <a:r>
            <a:rPr lang="en-US" sz="1100" b="1" baseline="0"/>
            <a:t> care users:</a:t>
          </a:r>
        </a:p>
        <a:p>
          <a:endParaRPr lang="en-US" sz="1100" baseline="0"/>
        </a:p>
        <a:p>
          <a:r>
            <a:rPr lang="en-US" sz="1100" baseline="0"/>
            <a:t>Desired:   Current MHV users within 1 year to account for healthy patients</a:t>
          </a:r>
        </a:p>
        <a:p>
          <a:r>
            <a:rPr lang="en-US" sz="1100" baseline="0"/>
            <a:t>Outlier: Those that have healthcare and used within a year</a:t>
          </a:r>
        </a:p>
        <a:p>
          <a:r>
            <a:rPr lang="en-US" sz="1100" baseline="0"/>
            <a:t> but are not familiar with MHV due to  primary concerns, technical challenges, or non-access to internet</a:t>
          </a:r>
        </a:p>
        <a:p>
          <a:endParaRPr lang="en-US" sz="1100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Further break down of those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not enrolled in healthcare or have been inactive users for greater than 1 year</a:t>
          </a:r>
          <a:endParaRPr lang="en-US">
            <a:effectLst/>
          </a:endParaRPr>
        </a:p>
        <a:p>
          <a:endParaRPr lang="en-US" sz="1100"/>
        </a:p>
      </xdr:txBody>
    </xdr:sp>
    <xdr:clientData/>
  </xdr:twoCellAnchor>
  <xdr:twoCellAnchor>
    <xdr:from>
      <xdr:col>1</xdr:col>
      <xdr:colOff>1295400</xdr:colOff>
      <xdr:row>40</xdr:row>
      <xdr:rowOff>71437</xdr:rowOff>
    </xdr:from>
    <xdr:to>
      <xdr:col>4</xdr:col>
      <xdr:colOff>714375</xdr:colOff>
      <xdr:row>45</xdr:row>
      <xdr:rowOff>164307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582AC05D-BF5A-2694-DA0E-EB180280688A}"/>
            </a:ext>
          </a:extLst>
        </xdr:cNvPr>
        <xdr:cNvSpPr txBox="1"/>
      </xdr:nvSpPr>
      <xdr:spPr>
        <a:xfrm>
          <a:off x="3474244" y="8096250"/>
          <a:ext cx="2490787" cy="98583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Although caregivers are underrepresented, they are</a:t>
          </a:r>
          <a:r>
            <a:rPr lang="en-US" sz="1100" baseline="0"/>
            <a:t> not a primary focus of the study.  It may be acceptable to use 9 or less for each hypothesis v. 15.</a:t>
          </a:r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276226</xdr:colOff>
      <xdr:row>20</xdr:row>
      <xdr:rowOff>161927</xdr:rowOff>
    </xdr:from>
    <xdr:to>
      <xdr:col>8</xdr:col>
      <xdr:colOff>2638425</xdr:colOff>
      <xdr:row>22</xdr:row>
      <xdr:rowOff>123826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CE56B95-F20C-7AC5-84B4-393D2BCF3027}"/>
            </a:ext>
          </a:extLst>
        </xdr:cNvPr>
        <xdr:cNvSpPr txBox="1"/>
      </xdr:nvSpPr>
      <xdr:spPr>
        <a:xfrm>
          <a:off x="7477126" y="7191377"/>
          <a:ext cx="6962774" cy="323849"/>
        </a:xfrm>
        <a:prstGeom prst="rect">
          <a:avLst/>
        </a:prstGeom>
        <a:solidFill>
          <a:schemeClr val="lt1"/>
        </a:solidFill>
        <a:ln w="38100" cmpd="sng">
          <a:solidFill>
            <a:srgbClr val="00206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*</a:t>
          </a:r>
          <a:r>
            <a:rPr lang="en-US" sz="1100" baseline="0"/>
            <a:t> </a:t>
          </a:r>
          <a:r>
            <a:rPr lang="en-US" sz="1100" i="1" baseline="0">
              <a:solidFill>
                <a:srgbClr val="C00000"/>
              </a:solidFill>
            </a:rPr>
            <a:t>Veteran's may fit several secondary criteria but cohorts should represent at least all secondary criteria by number requested</a:t>
          </a:r>
          <a:endParaRPr lang="en-US" sz="1100" i="1">
            <a:solidFill>
              <a:srgbClr val="C00000"/>
            </a:solidFill>
          </a:endParaRPr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EE5B4D-CBFD-48BA-B28C-A2F3C6C91053}">
  <dimension ref="A1"/>
  <sheetViews>
    <sheetView workbookViewId="0">
      <selection activeCell="H35" sqref="H35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CAD18-C13F-4942-9552-FFC2D6C749E8}">
  <dimension ref="A1:P40"/>
  <sheetViews>
    <sheetView zoomScale="80" zoomScaleNormal="80" workbookViewId="0">
      <selection activeCell="I35" sqref="I35"/>
    </sheetView>
  </sheetViews>
  <sheetFormatPr defaultRowHeight="14.5" x14ac:dyDescent="0.35"/>
  <cols>
    <col min="1" max="1" width="31.1796875" customWidth="1"/>
    <col min="2" max="2" width="22.26953125" customWidth="1"/>
    <col min="3" max="3" width="13.1796875" customWidth="1"/>
    <col min="5" max="5" width="13.54296875" customWidth="1"/>
    <col min="6" max="6" width="15.54296875" customWidth="1"/>
    <col min="7" max="10" width="17.54296875" customWidth="1"/>
    <col min="11" max="11" width="14.54296875" customWidth="1"/>
    <col min="12" max="12" width="50.81640625" customWidth="1"/>
  </cols>
  <sheetData>
    <row r="1" spans="1:16" x14ac:dyDescent="0.35">
      <c r="D1" s="151" t="s">
        <v>0</v>
      </c>
      <c r="E1" s="151"/>
      <c r="F1" s="81" t="s">
        <v>1</v>
      </c>
    </row>
    <row r="2" spans="1:16" ht="73.5" customHeight="1" thickBot="1" x14ac:dyDescent="0.4">
      <c r="A2" t="s">
        <v>2</v>
      </c>
      <c r="B2" t="s">
        <v>3</v>
      </c>
      <c r="C2" t="s">
        <v>4</v>
      </c>
      <c r="D2" t="s">
        <v>5</v>
      </c>
      <c r="E2" s="11" t="s">
        <v>6</v>
      </c>
      <c r="F2" s="11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N2" t="s">
        <v>14</v>
      </c>
    </row>
    <row r="3" spans="1:16" x14ac:dyDescent="0.35">
      <c r="A3" s="18" t="s">
        <v>15</v>
      </c>
      <c r="B3" s="19" t="s">
        <v>16</v>
      </c>
      <c r="C3" s="20">
        <v>0.01</v>
      </c>
      <c r="D3" s="19">
        <f>C3*54</f>
        <v>0.54</v>
      </c>
      <c r="E3" s="19">
        <v>1</v>
      </c>
      <c r="F3" s="21" t="s">
        <v>17</v>
      </c>
      <c r="G3" s="21"/>
      <c r="H3" s="68"/>
      <c r="I3" s="68"/>
      <c r="J3" s="108"/>
      <c r="K3" s="109"/>
      <c r="N3" s="94" t="s">
        <v>18</v>
      </c>
      <c r="O3" t="s">
        <v>19</v>
      </c>
    </row>
    <row r="4" spans="1:16" x14ac:dyDescent="0.35">
      <c r="A4" s="22"/>
      <c r="B4" s="3" t="s">
        <v>20</v>
      </c>
      <c r="C4" s="4">
        <v>0.05</v>
      </c>
      <c r="D4" s="3">
        <f t="shared" ref="D4:D28" si="0">C4*54</f>
        <v>2.7</v>
      </c>
      <c r="E4" s="3">
        <v>3</v>
      </c>
      <c r="F4" s="12" t="s">
        <v>17</v>
      </c>
      <c r="G4" s="2"/>
      <c r="H4" s="69"/>
      <c r="I4" s="69"/>
      <c r="J4" s="110"/>
      <c r="K4" s="111"/>
      <c r="N4" s="94" t="s">
        <v>21</v>
      </c>
      <c r="O4" t="s">
        <v>19</v>
      </c>
    </row>
    <row r="5" spans="1:16" x14ac:dyDescent="0.35">
      <c r="A5" s="22"/>
      <c r="B5" s="3" t="s">
        <v>22</v>
      </c>
      <c r="C5" s="4">
        <v>0.32</v>
      </c>
      <c r="D5" s="3">
        <f t="shared" si="0"/>
        <v>17.28</v>
      </c>
      <c r="E5" s="3">
        <v>17</v>
      </c>
      <c r="F5" s="12"/>
      <c r="G5" s="12"/>
      <c r="H5" s="69"/>
      <c r="I5" s="69"/>
      <c r="J5" s="110"/>
      <c r="K5" s="111"/>
      <c r="N5" s="94" t="s">
        <v>23</v>
      </c>
      <c r="O5" t="s">
        <v>24</v>
      </c>
    </row>
    <row r="6" spans="1:16" x14ac:dyDescent="0.35">
      <c r="A6" s="22"/>
      <c r="B6" s="3" t="s">
        <v>25</v>
      </c>
      <c r="C6" s="4">
        <v>0.41</v>
      </c>
      <c r="D6" s="3">
        <f t="shared" si="0"/>
        <v>22.139999999999997</v>
      </c>
      <c r="E6" s="3">
        <v>22</v>
      </c>
      <c r="F6" s="12"/>
      <c r="G6" s="12"/>
      <c r="H6" s="69"/>
      <c r="I6" s="69"/>
      <c r="J6" s="110"/>
      <c r="K6" s="111"/>
      <c r="N6" s="94" t="s">
        <v>26</v>
      </c>
      <c r="O6" t="s">
        <v>27</v>
      </c>
      <c r="P6" t="s">
        <v>28</v>
      </c>
    </row>
    <row r="7" spans="1:16" x14ac:dyDescent="0.35">
      <c r="A7" s="22"/>
      <c r="B7" s="3" t="s">
        <v>29</v>
      </c>
      <c r="C7" s="4">
        <v>0.21</v>
      </c>
      <c r="D7" s="3">
        <f t="shared" si="0"/>
        <v>11.34</v>
      </c>
      <c r="E7" s="3">
        <v>11</v>
      </c>
      <c r="F7" s="12"/>
      <c r="G7" s="12"/>
      <c r="H7" s="69"/>
      <c r="I7" s="69"/>
      <c r="J7" s="110"/>
      <c r="K7" s="111"/>
      <c r="N7" s="94" t="s">
        <v>30</v>
      </c>
      <c r="O7" t="s">
        <v>31</v>
      </c>
      <c r="P7" t="s">
        <v>32</v>
      </c>
    </row>
    <row r="8" spans="1:16" ht="15" thickBot="1" x14ac:dyDescent="0.4">
      <c r="A8" s="23"/>
      <c r="B8" s="24"/>
      <c r="C8" s="25"/>
      <c r="D8" s="24"/>
      <c r="E8" s="24"/>
      <c r="F8" s="26"/>
      <c r="G8" s="26"/>
      <c r="H8" s="70"/>
      <c r="I8" s="70"/>
      <c r="J8" s="112"/>
      <c r="K8" s="113"/>
      <c r="N8" s="94" t="s">
        <v>33</v>
      </c>
      <c r="O8" t="s">
        <v>27</v>
      </c>
      <c r="P8" t="s">
        <v>32</v>
      </c>
    </row>
    <row r="9" spans="1:16" x14ac:dyDescent="0.35">
      <c r="A9" s="27" t="s">
        <v>34</v>
      </c>
      <c r="B9" s="28" t="s">
        <v>35</v>
      </c>
      <c r="C9" s="29">
        <v>0.107</v>
      </c>
      <c r="D9" s="28">
        <f t="shared" si="0"/>
        <v>5.7779999999999996</v>
      </c>
      <c r="E9" s="28">
        <v>6</v>
      </c>
      <c r="F9" s="30" t="s">
        <v>17</v>
      </c>
      <c r="G9" s="30"/>
      <c r="H9" s="71" t="s">
        <v>17</v>
      </c>
      <c r="I9" s="71"/>
      <c r="J9" s="114"/>
      <c r="K9" s="147">
        <v>36</v>
      </c>
      <c r="L9" t="s">
        <v>36</v>
      </c>
      <c r="N9" s="96" t="s">
        <v>37</v>
      </c>
      <c r="O9" t="s">
        <v>38</v>
      </c>
    </row>
    <row r="10" spans="1:16" x14ac:dyDescent="0.35">
      <c r="A10" s="31"/>
      <c r="B10" s="5" t="s">
        <v>39</v>
      </c>
      <c r="C10" s="6">
        <v>0.89</v>
      </c>
      <c r="D10" s="5">
        <f t="shared" si="0"/>
        <v>48.06</v>
      </c>
      <c r="E10" s="5">
        <v>48</v>
      </c>
      <c r="F10" s="13"/>
      <c r="G10" s="13"/>
      <c r="H10" s="72"/>
      <c r="I10" s="72"/>
      <c r="J10" s="115"/>
      <c r="K10" s="116"/>
      <c r="N10" s="95" t="s">
        <v>40</v>
      </c>
    </row>
    <row r="11" spans="1:16" ht="15" thickBot="1" x14ac:dyDescent="0.4">
      <c r="A11" s="32"/>
      <c r="B11" s="33"/>
      <c r="C11" s="34"/>
      <c r="D11" s="33"/>
      <c r="E11" s="33"/>
      <c r="F11" s="35"/>
      <c r="G11" s="35"/>
      <c r="H11" s="73"/>
      <c r="I11" s="73"/>
      <c r="J11" s="117"/>
      <c r="K11" s="118"/>
      <c r="N11" s="95" t="s">
        <v>41</v>
      </c>
    </row>
    <row r="12" spans="1:16" x14ac:dyDescent="0.35">
      <c r="A12" s="36" t="s">
        <v>42</v>
      </c>
      <c r="B12" s="37" t="s">
        <v>43</v>
      </c>
      <c r="C12" s="38">
        <v>0.61</v>
      </c>
      <c r="D12" s="37">
        <f t="shared" si="0"/>
        <v>32.94</v>
      </c>
      <c r="E12" s="37">
        <v>33</v>
      </c>
      <c r="F12" s="39"/>
      <c r="G12" s="39"/>
      <c r="H12" s="74"/>
      <c r="I12" s="74"/>
      <c r="J12" s="119"/>
      <c r="K12" s="120"/>
      <c r="N12" s="95" t="s">
        <v>44</v>
      </c>
    </row>
    <row r="13" spans="1:16" x14ac:dyDescent="0.35">
      <c r="A13" s="40"/>
      <c r="B13" s="7" t="s">
        <v>45</v>
      </c>
      <c r="C13" s="8">
        <v>0.15</v>
      </c>
      <c r="D13" s="7">
        <f t="shared" si="0"/>
        <v>8.1</v>
      </c>
      <c r="E13" s="7">
        <v>8</v>
      </c>
      <c r="F13" s="14" t="s">
        <v>17</v>
      </c>
      <c r="G13" s="14"/>
      <c r="H13" s="75" t="s">
        <v>17</v>
      </c>
      <c r="I13" s="75"/>
      <c r="J13" s="121"/>
      <c r="K13" s="157">
        <v>48</v>
      </c>
      <c r="L13" t="s">
        <v>46</v>
      </c>
      <c r="N13" s="95" t="s">
        <v>47</v>
      </c>
    </row>
    <row r="14" spans="1:16" x14ac:dyDescent="0.35">
      <c r="A14" s="40"/>
      <c r="B14" s="7" t="s">
        <v>48</v>
      </c>
      <c r="C14" s="8">
        <v>0.12</v>
      </c>
      <c r="D14" s="7">
        <f t="shared" si="0"/>
        <v>6.4799999999999995</v>
      </c>
      <c r="E14" s="7">
        <v>6</v>
      </c>
      <c r="F14" s="14" t="s">
        <v>17</v>
      </c>
      <c r="G14" s="14"/>
      <c r="H14" s="75" t="s">
        <v>17</v>
      </c>
      <c r="I14" s="75"/>
      <c r="J14" s="121"/>
      <c r="K14" s="158"/>
      <c r="N14" s="95" t="s">
        <v>49</v>
      </c>
    </row>
    <row r="15" spans="1:16" x14ac:dyDescent="0.35">
      <c r="A15" s="40"/>
      <c r="B15" s="7" t="s">
        <v>50</v>
      </c>
      <c r="C15" s="8">
        <v>0.03</v>
      </c>
      <c r="D15" s="7">
        <f t="shared" si="0"/>
        <v>1.6199999999999999</v>
      </c>
      <c r="E15" s="7">
        <v>2</v>
      </c>
      <c r="F15" s="14"/>
      <c r="G15" s="14"/>
      <c r="H15" s="75" t="s">
        <v>17</v>
      </c>
      <c r="I15" s="75"/>
      <c r="J15" s="121"/>
      <c r="K15" s="158"/>
    </row>
    <row r="16" spans="1:16" x14ac:dyDescent="0.35">
      <c r="A16" s="40"/>
      <c r="B16" s="7" t="s">
        <v>51</v>
      </c>
      <c r="C16" s="8">
        <v>0.01</v>
      </c>
      <c r="D16" s="7">
        <f t="shared" si="0"/>
        <v>0.54</v>
      </c>
      <c r="E16" s="7">
        <v>1</v>
      </c>
      <c r="F16" s="14" t="s">
        <v>17</v>
      </c>
      <c r="G16" s="14"/>
      <c r="H16" s="75" t="s">
        <v>17</v>
      </c>
      <c r="I16" s="75"/>
      <c r="J16" s="121"/>
      <c r="K16" s="158"/>
    </row>
    <row r="17" spans="1:12" x14ac:dyDescent="0.35">
      <c r="A17" s="40"/>
      <c r="B17" s="7" t="s">
        <v>52</v>
      </c>
      <c r="C17" s="8">
        <v>0.08</v>
      </c>
      <c r="D17" s="7">
        <f t="shared" si="0"/>
        <v>4.32</v>
      </c>
      <c r="E17" s="7">
        <v>4</v>
      </c>
      <c r="F17" s="14"/>
      <c r="G17" s="14"/>
      <c r="H17" s="75"/>
      <c r="I17" s="75"/>
      <c r="J17" s="121"/>
      <c r="K17" s="159"/>
    </row>
    <row r="18" spans="1:12" ht="15" thickBot="1" x14ac:dyDescent="0.4">
      <c r="A18" s="41"/>
      <c r="B18" s="42"/>
      <c r="C18" s="43"/>
      <c r="D18" s="42"/>
      <c r="E18" s="42"/>
      <c r="F18" s="44"/>
      <c r="G18" s="44"/>
      <c r="H18" s="76"/>
      <c r="I18" s="76"/>
      <c r="J18" s="122"/>
      <c r="K18" s="123"/>
    </row>
    <row r="19" spans="1:12" ht="15" thickBot="1" x14ac:dyDescent="0.4">
      <c r="A19" s="135" t="s">
        <v>53</v>
      </c>
      <c r="B19" s="135" t="s">
        <v>54</v>
      </c>
      <c r="C19" s="136"/>
      <c r="D19" s="137"/>
      <c r="E19" s="137"/>
      <c r="F19" s="138"/>
      <c r="G19" s="138"/>
      <c r="H19" s="139"/>
      <c r="I19" s="139"/>
      <c r="J19" s="140"/>
      <c r="K19" s="149" t="s">
        <v>55</v>
      </c>
    </row>
    <row r="20" spans="1:12" x14ac:dyDescent="0.35">
      <c r="A20" s="45" t="s">
        <v>56</v>
      </c>
      <c r="B20" s="46" t="s">
        <v>57</v>
      </c>
      <c r="C20" s="47">
        <v>0.28999999999999998</v>
      </c>
      <c r="D20" s="46">
        <f t="shared" si="0"/>
        <v>15.659999999999998</v>
      </c>
      <c r="E20" s="19">
        <v>16</v>
      </c>
      <c r="F20" s="48" t="s">
        <v>17</v>
      </c>
      <c r="G20" s="48"/>
      <c r="H20" s="77" t="s">
        <v>17</v>
      </c>
      <c r="I20" s="77"/>
      <c r="J20" s="134"/>
      <c r="K20" s="148">
        <v>12</v>
      </c>
      <c r="L20" t="s">
        <v>58</v>
      </c>
    </row>
    <row r="21" spans="1:12" x14ac:dyDescent="0.35">
      <c r="A21" s="49"/>
      <c r="B21" s="9" t="s">
        <v>59</v>
      </c>
      <c r="C21" s="10">
        <v>0.23</v>
      </c>
      <c r="D21" s="9">
        <f t="shared" si="0"/>
        <v>12.42</v>
      </c>
      <c r="E21" s="3">
        <v>12</v>
      </c>
      <c r="F21" s="15"/>
      <c r="G21" s="15"/>
      <c r="H21" s="78"/>
      <c r="I21" s="78"/>
      <c r="J21" s="124"/>
      <c r="K21" s="125"/>
    </row>
    <row r="22" spans="1:12" x14ac:dyDescent="0.35">
      <c r="A22" s="49"/>
      <c r="B22" s="9" t="s">
        <v>60</v>
      </c>
      <c r="C22" s="10">
        <v>0.14000000000000001</v>
      </c>
      <c r="D22" s="9">
        <f t="shared" si="0"/>
        <v>7.5600000000000005</v>
      </c>
      <c r="E22" s="3">
        <v>8</v>
      </c>
      <c r="F22" s="15"/>
      <c r="G22" s="15"/>
      <c r="H22" s="78"/>
      <c r="I22" s="78"/>
      <c r="J22" s="124"/>
      <c r="K22" s="125"/>
    </row>
    <row r="23" spans="1:12" x14ac:dyDescent="0.35">
      <c r="A23" s="49"/>
      <c r="B23" s="9" t="s">
        <v>61</v>
      </c>
      <c r="C23" s="10">
        <v>0.2</v>
      </c>
      <c r="D23" s="9">
        <f t="shared" si="0"/>
        <v>10.8</v>
      </c>
      <c r="E23" s="3">
        <v>11</v>
      </c>
      <c r="F23" s="15"/>
      <c r="G23" s="15"/>
      <c r="H23" s="78"/>
      <c r="I23" s="78"/>
      <c r="J23" s="124"/>
      <c r="K23" s="125"/>
    </row>
    <row r="24" spans="1:12" x14ac:dyDescent="0.35">
      <c r="A24" s="49"/>
      <c r="B24" s="9" t="s">
        <v>62</v>
      </c>
      <c r="C24" s="10">
        <v>0.1</v>
      </c>
      <c r="D24" s="9">
        <f t="shared" si="0"/>
        <v>5.4</v>
      </c>
      <c r="E24" s="9">
        <v>5</v>
      </c>
      <c r="F24" s="15"/>
      <c r="G24" s="15"/>
      <c r="H24" s="78"/>
      <c r="I24" s="78"/>
      <c r="J24" s="124"/>
      <c r="K24" s="125"/>
    </row>
    <row r="25" spans="1:12" x14ac:dyDescent="0.35">
      <c r="A25" s="49"/>
      <c r="B25" s="9" t="s">
        <v>63</v>
      </c>
      <c r="C25" s="10">
        <v>0.04</v>
      </c>
      <c r="D25" s="9">
        <f t="shared" si="0"/>
        <v>2.16</v>
      </c>
      <c r="E25" s="9">
        <v>2</v>
      </c>
      <c r="F25" s="15"/>
      <c r="G25" s="15"/>
      <c r="H25" s="78"/>
      <c r="I25" s="78"/>
      <c r="J25" s="124"/>
      <c r="K25" s="125"/>
    </row>
    <row r="26" spans="1:12" ht="15" thickBot="1" x14ac:dyDescent="0.4">
      <c r="A26" s="50"/>
      <c r="B26" s="51"/>
      <c r="C26" s="52"/>
      <c r="D26" s="24"/>
      <c r="E26" s="51"/>
      <c r="F26" s="53"/>
      <c r="G26" s="53"/>
      <c r="H26" s="79"/>
      <c r="I26" s="79"/>
      <c r="J26" s="126"/>
      <c r="K26" s="127"/>
    </row>
    <row r="27" spans="1:12" x14ac:dyDescent="0.35">
      <c r="A27" s="54" t="s">
        <v>64</v>
      </c>
      <c r="B27" s="55" t="s">
        <v>65</v>
      </c>
      <c r="C27" s="56">
        <v>0.5</v>
      </c>
      <c r="D27" s="57">
        <f t="shared" si="0"/>
        <v>27</v>
      </c>
      <c r="E27" s="55">
        <v>32</v>
      </c>
      <c r="F27" s="58"/>
      <c r="G27" s="59" t="s">
        <v>17</v>
      </c>
      <c r="H27" s="60"/>
      <c r="I27" s="60"/>
      <c r="J27" s="128">
        <v>27</v>
      </c>
      <c r="K27" s="129"/>
      <c r="L27" s="154" t="s">
        <v>66</v>
      </c>
    </row>
    <row r="28" spans="1:12" ht="15" thickBot="1" x14ac:dyDescent="0.4">
      <c r="A28" s="61"/>
      <c r="B28" s="62" t="s">
        <v>67</v>
      </c>
      <c r="C28" s="63">
        <v>0.5</v>
      </c>
      <c r="D28" s="64">
        <f t="shared" si="0"/>
        <v>27</v>
      </c>
      <c r="E28" s="62">
        <v>31</v>
      </c>
      <c r="F28" s="65" t="s">
        <v>17</v>
      </c>
      <c r="G28" s="66" t="s">
        <v>17</v>
      </c>
      <c r="H28" s="67"/>
      <c r="I28" s="67"/>
      <c r="J28" s="130">
        <v>27</v>
      </c>
      <c r="K28" s="131"/>
      <c r="L28" s="154"/>
    </row>
    <row r="29" spans="1:12" ht="18" customHeight="1" thickBot="1" x14ac:dyDescent="0.4">
      <c r="A29" s="141" t="s">
        <v>68</v>
      </c>
      <c r="B29" s="142" t="s">
        <v>69</v>
      </c>
      <c r="C29" s="143"/>
      <c r="D29" s="144"/>
      <c r="E29" s="144"/>
      <c r="F29" s="145" t="s">
        <v>17</v>
      </c>
      <c r="G29" s="145"/>
      <c r="H29" s="145" t="s">
        <v>17</v>
      </c>
      <c r="I29" s="145"/>
      <c r="J29" s="146"/>
      <c r="K29" s="150" t="s">
        <v>55</v>
      </c>
      <c r="L29" t="s">
        <v>70</v>
      </c>
    </row>
    <row r="30" spans="1:12" x14ac:dyDescent="0.35">
      <c r="A30" t="s">
        <v>71</v>
      </c>
      <c r="C30" s="1"/>
      <c r="J30" s="16"/>
      <c r="K30" s="16"/>
    </row>
    <row r="31" spans="1:12" x14ac:dyDescent="0.35">
      <c r="C31" s="1"/>
      <c r="J31" s="16"/>
      <c r="K31" s="16"/>
      <c r="L31" t="s">
        <v>72</v>
      </c>
    </row>
    <row r="32" spans="1:12" ht="15" thickBot="1" x14ac:dyDescent="0.4">
      <c r="C32" s="1"/>
      <c r="D32" t="s">
        <v>73</v>
      </c>
      <c r="J32" s="16"/>
      <c r="K32" s="16"/>
    </row>
    <row r="33" spans="1:12" x14ac:dyDescent="0.35">
      <c r="A33" s="82" t="s">
        <v>74</v>
      </c>
      <c r="B33" s="83" t="s">
        <v>75</v>
      </c>
      <c r="C33" s="84">
        <v>0.2</v>
      </c>
      <c r="D33" s="83">
        <f>C33*9</f>
        <v>1.8</v>
      </c>
      <c r="E33" s="83">
        <v>2</v>
      </c>
      <c r="F33" s="85" t="s">
        <v>17</v>
      </c>
      <c r="G33" s="86" t="s">
        <v>17</v>
      </c>
      <c r="H33" s="83"/>
      <c r="I33" s="92">
        <v>4</v>
      </c>
      <c r="J33" s="155">
        <v>9</v>
      </c>
      <c r="K33" s="132"/>
      <c r="L33" s="152" t="s">
        <v>76</v>
      </c>
    </row>
    <row r="34" spans="1:12" ht="15" thickBot="1" x14ac:dyDescent="0.4">
      <c r="A34" s="87"/>
      <c r="B34" s="88" t="s">
        <v>77</v>
      </c>
      <c r="C34" s="89">
        <v>0.8</v>
      </c>
      <c r="D34" s="88">
        <f>C34*9</f>
        <v>7.2</v>
      </c>
      <c r="E34" s="88">
        <v>7</v>
      </c>
      <c r="F34" s="90" t="s">
        <v>17</v>
      </c>
      <c r="G34" s="91" t="s">
        <v>17</v>
      </c>
      <c r="H34" s="88"/>
      <c r="I34" s="93">
        <v>5</v>
      </c>
      <c r="J34" s="156"/>
      <c r="K34" s="133"/>
      <c r="L34" s="153"/>
    </row>
    <row r="35" spans="1:12" ht="29" x14ac:dyDescent="0.35">
      <c r="A35" s="80" t="s">
        <v>78</v>
      </c>
      <c r="C35" s="1"/>
      <c r="J35" s="16"/>
      <c r="K35" s="16"/>
    </row>
    <row r="36" spans="1:12" x14ac:dyDescent="0.35">
      <c r="C36" s="1"/>
      <c r="J36" s="16"/>
      <c r="K36" s="16"/>
    </row>
    <row r="37" spans="1:12" x14ac:dyDescent="0.35">
      <c r="A37" t="s">
        <v>79</v>
      </c>
      <c r="C37" s="1"/>
      <c r="J37" s="17">
        <v>63</v>
      </c>
      <c r="K37" s="16"/>
    </row>
    <row r="38" spans="1:12" x14ac:dyDescent="0.35">
      <c r="C38" s="1"/>
    </row>
    <row r="39" spans="1:12" x14ac:dyDescent="0.35">
      <c r="C39" s="1"/>
    </row>
    <row r="40" spans="1:12" x14ac:dyDescent="0.35">
      <c r="C40" s="1"/>
    </row>
  </sheetData>
  <mergeCells count="5">
    <mergeCell ref="D1:E1"/>
    <mergeCell ref="L33:L34"/>
    <mergeCell ref="L27:L28"/>
    <mergeCell ref="J33:J34"/>
    <mergeCell ref="K13:K17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8AC5C-F474-4521-B72F-6DA8E3043FFA}">
  <dimension ref="A2:J19"/>
  <sheetViews>
    <sheetView tabSelected="1" workbookViewId="0">
      <selection activeCell="D6" sqref="D6"/>
    </sheetView>
  </sheetViews>
  <sheetFormatPr defaultRowHeight="14.5" x14ac:dyDescent="0.35"/>
  <cols>
    <col min="1" max="1" width="12.453125" customWidth="1"/>
    <col min="3" max="3" width="13" customWidth="1"/>
    <col min="4" max="4" width="69" customWidth="1"/>
    <col min="5" max="5" width="12.81640625" customWidth="1"/>
    <col min="6" max="6" width="16.1796875" customWidth="1"/>
    <col min="7" max="7" width="19.26953125" customWidth="1"/>
    <col min="8" max="8" width="17.54296875" customWidth="1"/>
    <col min="9" max="9" width="44.54296875" customWidth="1"/>
    <col min="10" max="10" width="13.54296875" customWidth="1"/>
  </cols>
  <sheetData>
    <row r="2" spans="1:10" x14ac:dyDescent="0.35">
      <c r="D2" s="99" t="s">
        <v>80</v>
      </c>
      <c r="E2" s="160" t="s">
        <v>81</v>
      </c>
      <c r="F2" s="160"/>
      <c r="G2" s="160"/>
      <c r="H2" s="160"/>
      <c r="I2" s="160"/>
    </row>
    <row r="3" spans="1:10" ht="93" x14ac:dyDescent="0.35">
      <c r="A3" s="161" t="s">
        <v>82</v>
      </c>
      <c r="B3" s="161" t="s">
        <v>83</v>
      </c>
      <c r="C3" s="161" t="s">
        <v>84</v>
      </c>
      <c r="D3" s="162"/>
      <c r="E3" s="163" t="s">
        <v>85</v>
      </c>
      <c r="F3" s="164" t="s">
        <v>100</v>
      </c>
      <c r="G3" s="164" t="s">
        <v>102</v>
      </c>
      <c r="H3" s="164" t="s">
        <v>86</v>
      </c>
      <c r="I3" s="164" t="s">
        <v>99</v>
      </c>
      <c r="J3" s="97"/>
    </row>
    <row r="4" spans="1:10" ht="29" x14ac:dyDescent="0.35">
      <c r="A4" s="102" t="s">
        <v>87</v>
      </c>
      <c r="B4" s="102" t="s">
        <v>18</v>
      </c>
      <c r="C4" s="102" t="s">
        <v>88</v>
      </c>
      <c r="D4" s="100" t="s">
        <v>89</v>
      </c>
      <c r="E4" s="14">
        <v>3</v>
      </c>
      <c r="F4" s="14">
        <v>3</v>
      </c>
      <c r="G4" s="14">
        <v>1</v>
      </c>
      <c r="H4" s="101" t="s">
        <v>90</v>
      </c>
      <c r="I4" s="101" t="s">
        <v>90</v>
      </c>
    </row>
    <row r="5" spans="1:10" ht="29" x14ac:dyDescent="0.35">
      <c r="A5" s="102" t="s">
        <v>87</v>
      </c>
      <c r="B5" s="102" t="s">
        <v>21</v>
      </c>
      <c r="C5" s="102" t="s">
        <v>88</v>
      </c>
      <c r="D5" s="100" t="s">
        <v>89</v>
      </c>
      <c r="E5" s="14">
        <v>3</v>
      </c>
      <c r="F5" s="14">
        <v>3</v>
      </c>
      <c r="G5" s="14">
        <v>1</v>
      </c>
      <c r="H5" s="101" t="s">
        <v>90</v>
      </c>
      <c r="I5" s="101" t="s">
        <v>90</v>
      </c>
    </row>
    <row r="6" spans="1:10" ht="29" x14ac:dyDescent="0.35">
      <c r="A6" s="102" t="s">
        <v>87</v>
      </c>
      <c r="B6" s="102" t="s">
        <v>23</v>
      </c>
      <c r="C6" s="102" t="s">
        <v>88</v>
      </c>
      <c r="D6" s="100" t="s">
        <v>101</v>
      </c>
      <c r="E6" s="14">
        <v>3</v>
      </c>
      <c r="F6" s="14">
        <v>3</v>
      </c>
      <c r="G6" s="14">
        <v>1</v>
      </c>
      <c r="H6" s="101" t="s">
        <v>90</v>
      </c>
      <c r="I6" s="101" t="s">
        <v>90</v>
      </c>
    </row>
    <row r="7" spans="1:10" ht="29" x14ac:dyDescent="0.35">
      <c r="A7" s="102" t="s">
        <v>87</v>
      </c>
      <c r="B7" s="102" t="s">
        <v>26</v>
      </c>
      <c r="C7" s="102" t="s">
        <v>88</v>
      </c>
      <c r="D7" s="100" t="s">
        <v>91</v>
      </c>
      <c r="E7" s="14">
        <v>3</v>
      </c>
      <c r="F7" s="14">
        <v>5</v>
      </c>
      <c r="G7" s="14">
        <v>1</v>
      </c>
      <c r="H7" s="101" t="s">
        <v>90</v>
      </c>
      <c r="I7" s="101" t="s">
        <v>90</v>
      </c>
    </row>
    <row r="8" spans="1:10" ht="29" x14ac:dyDescent="0.35">
      <c r="A8" s="102" t="s">
        <v>87</v>
      </c>
      <c r="B8" s="102" t="s">
        <v>30</v>
      </c>
      <c r="C8" s="102" t="s">
        <v>88</v>
      </c>
      <c r="D8" s="100" t="s">
        <v>92</v>
      </c>
      <c r="E8" s="14">
        <v>3</v>
      </c>
      <c r="F8" s="14">
        <v>5</v>
      </c>
      <c r="G8" s="14">
        <v>1</v>
      </c>
      <c r="H8" s="101" t="s">
        <v>90</v>
      </c>
      <c r="I8" s="101" t="s">
        <v>90</v>
      </c>
    </row>
    <row r="9" spans="1:10" ht="29" x14ac:dyDescent="0.35">
      <c r="A9" s="102" t="s">
        <v>87</v>
      </c>
      <c r="B9" s="102" t="s">
        <v>33</v>
      </c>
      <c r="C9" s="102" t="s">
        <v>88</v>
      </c>
      <c r="D9" s="100" t="s">
        <v>92</v>
      </c>
      <c r="E9" s="14">
        <v>3</v>
      </c>
      <c r="F9" s="14">
        <v>5</v>
      </c>
      <c r="G9" s="14">
        <v>1</v>
      </c>
      <c r="H9" s="101" t="s">
        <v>90</v>
      </c>
      <c r="I9" s="101" t="s">
        <v>90</v>
      </c>
    </row>
    <row r="10" spans="1:10" ht="29" x14ac:dyDescent="0.35">
      <c r="A10" s="102" t="s">
        <v>87</v>
      </c>
      <c r="B10" s="102" t="s">
        <v>37</v>
      </c>
      <c r="C10" s="102" t="s">
        <v>93</v>
      </c>
      <c r="D10" s="100" t="s">
        <v>94</v>
      </c>
      <c r="E10" s="7"/>
      <c r="F10" s="7"/>
      <c r="G10" s="7"/>
      <c r="H10" s="7"/>
      <c r="I10" s="7"/>
    </row>
    <row r="11" spans="1:10" ht="29" x14ac:dyDescent="0.35">
      <c r="A11" s="102" t="s">
        <v>95</v>
      </c>
      <c r="B11" s="102" t="s">
        <v>96</v>
      </c>
      <c r="C11" s="102" t="s">
        <v>88</v>
      </c>
      <c r="D11" s="100" t="s">
        <v>89</v>
      </c>
      <c r="E11" s="14">
        <v>3</v>
      </c>
      <c r="F11" s="14">
        <v>3</v>
      </c>
      <c r="G11" s="14">
        <v>1</v>
      </c>
      <c r="H11" s="101" t="s">
        <v>90</v>
      </c>
      <c r="I11" s="101" t="s">
        <v>90</v>
      </c>
    </row>
    <row r="12" spans="1:10" ht="29" x14ac:dyDescent="0.35">
      <c r="A12" s="102" t="s">
        <v>95</v>
      </c>
      <c r="B12" s="102" t="s">
        <v>40</v>
      </c>
      <c r="C12" s="102" t="s">
        <v>88</v>
      </c>
      <c r="D12" s="100" t="s">
        <v>89</v>
      </c>
      <c r="E12" s="14">
        <v>3</v>
      </c>
      <c r="F12" s="14">
        <v>3</v>
      </c>
      <c r="G12" s="14">
        <v>1</v>
      </c>
      <c r="H12" s="101" t="s">
        <v>90</v>
      </c>
      <c r="I12" s="101" t="s">
        <v>90</v>
      </c>
    </row>
    <row r="13" spans="1:10" ht="29" x14ac:dyDescent="0.35">
      <c r="A13" s="102" t="s">
        <v>95</v>
      </c>
      <c r="B13" s="102" t="s">
        <v>41</v>
      </c>
      <c r="C13" s="102" t="s">
        <v>88</v>
      </c>
      <c r="D13" s="100" t="s">
        <v>101</v>
      </c>
      <c r="E13" s="14">
        <v>3</v>
      </c>
      <c r="F13" s="14">
        <v>3</v>
      </c>
      <c r="G13" s="14">
        <v>1</v>
      </c>
      <c r="H13" s="101" t="s">
        <v>90</v>
      </c>
      <c r="I13" s="101" t="s">
        <v>90</v>
      </c>
    </row>
    <row r="14" spans="1:10" ht="29" x14ac:dyDescent="0.35">
      <c r="A14" s="102" t="s">
        <v>95</v>
      </c>
      <c r="B14" s="102" t="s">
        <v>97</v>
      </c>
      <c r="C14" s="102" t="s">
        <v>88</v>
      </c>
      <c r="D14" s="100" t="s">
        <v>91</v>
      </c>
      <c r="E14" s="14">
        <v>3</v>
      </c>
      <c r="F14" s="14">
        <v>5</v>
      </c>
      <c r="G14" s="14">
        <v>1</v>
      </c>
      <c r="H14" s="101" t="s">
        <v>90</v>
      </c>
      <c r="I14" s="101" t="s">
        <v>90</v>
      </c>
    </row>
    <row r="15" spans="1:10" ht="29" x14ac:dyDescent="0.35">
      <c r="A15" s="102" t="s">
        <v>95</v>
      </c>
      <c r="B15" s="102" t="s">
        <v>44</v>
      </c>
      <c r="C15" s="102" t="s">
        <v>88</v>
      </c>
      <c r="D15" s="100" t="s">
        <v>92</v>
      </c>
      <c r="E15" s="14">
        <v>3</v>
      </c>
      <c r="F15" s="14">
        <v>5</v>
      </c>
      <c r="G15" s="14">
        <v>1</v>
      </c>
      <c r="H15" s="101" t="s">
        <v>90</v>
      </c>
      <c r="I15" s="101" t="s">
        <v>90</v>
      </c>
    </row>
    <row r="16" spans="1:10" ht="29" x14ac:dyDescent="0.35">
      <c r="A16" s="102" t="s">
        <v>95</v>
      </c>
      <c r="B16" s="102" t="s">
        <v>47</v>
      </c>
      <c r="C16" s="102" t="s">
        <v>88</v>
      </c>
      <c r="D16" s="100" t="s">
        <v>92</v>
      </c>
      <c r="E16" s="14">
        <v>3</v>
      </c>
      <c r="F16" s="14">
        <v>5</v>
      </c>
      <c r="G16" s="14">
        <v>1</v>
      </c>
      <c r="H16" s="101" t="s">
        <v>90</v>
      </c>
      <c r="I16" s="101" t="s">
        <v>90</v>
      </c>
    </row>
    <row r="17" spans="1:9" ht="29" x14ac:dyDescent="0.35">
      <c r="A17" s="102" t="s">
        <v>95</v>
      </c>
      <c r="B17" s="102" t="s">
        <v>49</v>
      </c>
      <c r="C17" s="102" t="s">
        <v>93</v>
      </c>
      <c r="D17" s="100" t="s">
        <v>94</v>
      </c>
      <c r="E17" s="7"/>
      <c r="F17" s="7"/>
      <c r="G17" s="7"/>
      <c r="H17" s="7"/>
      <c r="I17" s="7"/>
    </row>
    <row r="18" spans="1:9" ht="15" thickBot="1" x14ac:dyDescent="0.4">
      <c r="E18" s="81"/>
      <c r="F18" s="81"/>
      <c r="G18" s="81"/>
      <c r="H18" s="98"/>
      <c r="I18" s="98"/>
    </row>
    <row r="19" spans="1:9" ht="15" thickBot="1" x14ac:dyDescent="0.4">
      <c r="A19" s="103" t="s">
        <v>98</v>
      </c>
      <c r="B19" s="104"/>
      <c r="C19" s="105">
        <v>126</v>
      </c>
      <c r="D19" s="104"/>
      <c r="E19" s="105">
        <v>36</v>
      </c>
      <c r="F19" s="105">
        <v>48</v>
      </c>
      <c r="G19" s="105">
        <v>12</v>
      </c>
      <c r="H19" s="106" t="s">
        <v>55</v>
      </c>
      <c r="I19" s="107" t="s">
        <v>55</v>
      </c>
    </row>
  </sheetData>
  <mergeCells count="1">
    <mergeCell ref="E2:I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Health Hub Cover</vt:lpstr>
      <vt:lpstr>Demo worksheet</vt:lpstr>
      <vt:lpstr>Cohorts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Tami Corson</dc:creator>
  <cp:keywords/>
  <dc:description/>
  <cp:lastModifiedBy>Tami Corson</cp:lastModifiedBy>
  <cp:revision/>
  <dcterms:created xsi:type="dcterms:W3CDTF">2022-05-16T18:44:00Z</dcterms:created>
  <dcterms:modified xsi:type="dcterms:W3CDTF">2022-05-17T13:31:02Z</dcterms:modified>
  <cp:category/>
  <cp:contentStatus/>
</cp:coreProperties>
</file>