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34DD695E-5AA0-F342-AB2C-9E2B4E151EE4}" xr6:coauthVersionLast="43" xr6:coauthVersionMax="43" xr10:uidLastSave="{00000000-0000-0000-0000-000000000000}"/>
  <bookViews>
    <workbookView xWindow="14020" yWindow="-20020" windowWidth="25600" windowHeight="20020" firstSheet="10" activeTab="14"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l="1"/>
  <c r="E2" i="3" l="1"/>
  <c r="D2" i="3" s="1"/>
  <c r="L15" i="24" l="1"/>
  <c r="K15" i="24"/>
  <c r="I15" i="24"/>
  <c r="H15" i="24"/>
  <c r="G15" i="24"/>
  <c r="G2" i="3"/>
  <c r="H2" i="3" s="1"/>
  <c r="H15" i="33" l="1"/>
  <c r="I15" i="33" s="1"/>
  <c r="F15" i="10"/>
  <c r="F15" i="8"/>
  <c r="F15" i="7"/>
  <c r="E15" i="16"/>
  <c r="E15" i="15"/>
  <c r="C15" i="13"/>
  <c r="E15" i="14"/>
  <c r="F15" i="9"/>
  <c r="F15" i="12"/>
  <c r="F15" i="6"/>
  <c r="BJ15" i="12" l="1"/>
  <c r="BG15" i="12"/>
  <c r="F15" i="34" l="1"/>
  <c r="E15" i="34"/>
  <c r="D4" i="34"/>
  <c r="F4" i="34"/>
  <c r="E4" i="34"/>
  <c r="C4" i="34"/>
  <c r="B4" i="34"/>
  <c r="S4" i="12" l="1"/>
  <c r="T4" i="12"/>
  <c r="P4" i="9" l="1"/>
  <c r="O4" i="9"/>
  <c r="J4" i="9"/>
  <c r="I4" i="9"/>
  <c r="H4" i="9"/>
  <c r="G4" i="9"/>
  <c r="I15" i="7" l="1"/>
  <c r="W15" i="7"/>
  <c r="I4" i="13" l="1"/>
  <c r="B4" i="25"/>
  <c r="K15" i="14"/>
  <c r="R15" i="2"/>
  <c r="Q15" i="2"/>
  <c r="F15" i="24" l="1"/>
  <c r="F15" i="5"/>
  <c r="D15" i="9"/>
  <c r="CB15" i="12"/>
  <c r="CC15" i="12" s="1"/>
  <c r="CD15" i="12" s="1"/>
  <c r="M15" i="9" l="1"/>
  <c r="N15" i="9" s="1"/>
  <c r="S15" i="9" s="1"/>
  <c r="T15" i="9" s="1"/>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s="1"/>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l="1"/>
  <c r="B15" i="29"/>
  <c r="D15" i="29" s="1"/>
  <c r="E4" i="29"/>
  <c r="D15" i="7"/>
  <c r="D15" i="24"/>
  <c r="F53" i="2" l="1"/>
  <c r="G48" i="2"/>
  <c r="F52" i="2"/>
  <c r="G54" i="2"/>
  <c r="G51" i="2"/>
  <c r="F50" i="2"/>
  <c r="F55" i="2"/>
  <c r="G53" i="2"/>
  <c r="G50" i="2"/>
  <c r="F49" i="2"/>
  <c r="F54" i="2"/>
  <c r="G55" i="2"/>
  <c r="G52" i="2"/>
  <c r="G49" i="2"/>
  <c r="F51" i="2"/>
  <c r="F48" i="2"/>
  <c r="J15" i="5"/>
  <c r="G35" i="2"/>
  <c r="G34" i="2"/>
  <c r="H15" i="29"/>
  <c r="W4" i="7"/>
  <c r="L15" i="12"/>
  <c r="C4" i="29"/>
  <c r="B4" i="29"/>
  <c r="I15" i="10" l="1"/>
  <c r="J15" i="24"/>
  <c r="I48" i="2"/>
  <c r="I49" i="2"/>
  <c r="I51" i="2"/>
  <c r="H55" i="2"/>
  <c r="I50" i="2"/>
  <c r="I53" i="2"/>
  <c r="I55" i="2"/>
  <c r="H53" i="2"/>
  <c r="I54" i="2"/>
  <c r="H52" i="2"/>
  <c r="I52" i="2"/>
  <c r="H48" i="2"/>
  <c r="H51" i="2"/>
  <c r="H50" i="2"/>
  <c r="H49" i="2"/>
  <c r="H54" i="2"/>
  <c r="G40" i="2"/>
  <c r="G39" i="2"/>
  <c r="D4" i="29"/>
  <c r="L4" i="12"/>
  <c r="F15" i="29"/>
  <c r="Q15" i="10" l="1"/>
  <c r="S15" i="10" s="1"/>
  <c r="V15" i="5" s="1"/>
  <c r="J15" i="10"/>
  <c r="I4" i="10"/>
  <c r="R15" i="10"/>
  <c r="P15" i="10"/>
  <c r="P4" i="10" s="1"/>
  <c r="J15" i="29"/>
  <c r="N15" i="12" l="1"/>
  <c r="N4" i="12" s="1"/>
  <c r="Q4" i="10"/>
  <c r="R4" i="10"/>
  <c r="L15" i="29"/>
  <c r="J4" i="10"/>
  <c r="B1" i="27" l="1"/>
  <c r="B1" i="24"/>
  <c r="D15" i="20" l="1"/>
  <c r="E15" i="20" l="1"/>
  <c r="F15" i="20" s="1"/>
  <c r="J15" i="20" l="1"/>
  <c r="T15" i="5" l="1"/>
  <c r="K15" i="5" l="1"/>
  <c r="H15" i="6" s="1"/>
  <c r="L15" i="5" l="1"/>
  <c r="M15" i="5" s="1"/>
  <c r="Q15" i="5"/>
  <c r="H15" i="12" s="1"/>
  <c r="H4" i="12" s="1"/>
  <c r="I47" i="2"/>
  <c r="H47" i="2"/>
  <c r="R15" i="5" l="1"/>
  <c r="Z15" i="5"/>
  <c r="AB15" i="5" s="1"/>
  <c r="D1" i="2"/>
  <c r="CB4" i="12" l="1"/>
  <c r="CD4" i="12"/>
  <c r="CC4" i="12"/>
  <c r="I4" i="29" l="1"/>
  <c r="I4" i="7" l="1"/>
  <c r="H15" i="15" l="1"/>
  <c r="H4" i="15" s="1"/>
  <c r="K4" i="14"/>
  <c r="I15" i="14"/>
  <c r="J15" i="14" s="1"/>
  <c r="L15" i="14" l="1"/>
  <c r="I4" i="14"/>
  <c r="J4" i="14"/>
  <c r="L4" i="14" l="1"/>
  <c r="X15" i="7"/>
  <c r="X4" i="7" s="1"/>
  <c r="I15" i="8"/>
  <c r="A23" i="30"/>
  <c r="A8" i="30"/>
  <c r="I4" i="8" l="1"/>
  <c r="N15" i="8"/>
  <c r="M15" i="8"/>
  <c r="M4" i="8" s="1"/>
  <c r="D3" i="2"/>
  <c r="N4" i="8" l="1"/>
  <c r="M15" i="12"/>
  <c r="M4" i="12" s="1"/>
  <c r="F4" i="29"/>
  <c r="Q15" i="8"/>
  <c r="Q4" i="8" s="1"/>
  <c r="R15" i="8"/>
  <c r="U15" i="5" s="1"/>
  <c r="G4" i="29"/>
  <c r="O15" i="8"/>
  <c r="O4" i="8" s="1"/>
  <c r="R4" i="8" l="1"/>
  <c r="U4" i="5"/>
  <c r="H4" i="29"/>
  <c r="J4" i="29"/>
  <c r="S4" i="10" l="1"/>
  <c r="V4" i="5"/>
  <c r="L4" i="29" l="1"/>
  <c r="Q15" i="12"/>
  <c r="S1" i="2"/>
  <c r="Q4" i="12" l="1"/>
  <c r="J4" i="5"/>
  <c r="AB4" i="12" l="1"/>
  <c r="H4" i="6"/>
  <c r="AA15" i="12" l="1"/>
  <c r="BF15" i="12"/>
  <c r="BI15" i="12"/>
  <c r="BF4" i="12" l="1"/>
  <c r="BI4" i="12"/>
  <c r="M15" i="24"/>
  <c r="M4" i="9"/>
  <c r="G15" i="5" l="1"/>
  <c r="G4" i="5" s="1"/>
  <c r="G15" i="12"/>
  <c r="G4" i="12" s="1"/>
  <c r="N4" i="9"/>
  <c r="BJ4" i="12"/>
  <c r="BG4" i="12"/>
  <c r="S4" i="9" l="1"/>
  <c r="X15" i="9" l="1"/>
  <c r="X4" i="9" s="1"/>
  <c r="T4" i="9"/>
  <c r="N15" i="7"/>
  <c r="K15" i="12" s="1"/>
  <c r="M15" i="7"/>
  <c r="N4" i="7" l="1"/>
  <c r="M4" i="7"/>
  <c r="Y15" i="7"/>
  <c r="Y15" i="9"/>
  <c r="Y4" i="9" s="1"/>
  <c r="S15" i="7"/>
  <c r="S4" i="7" s="1"/>
  <c r="R15" i="7"/>
  <c r="O15" i="7"/>
  <c r="O4" i="7" s="1"/>
  <c r="K4" i="12" l="1"/>
  <c r="Z15" i="7"/>
  <c r="S15" i="5" s="1"/>
  <c r="W15" i="5" s="1"/>
  <c r="R4" i="7"/>
  <c r="Y4" i="7"/>
  <c r="I15" i="12" l="1"/>
  <c r="O15" i="12" s="1"/>
  <c r="P15" i="12" s="1"/>
  <c r="F4" i="20"/>
  <c r="D4" i="20"/>
  <c r="S4" i="5"/>
  <c r="Z4" i="7"/>
  <c r="AQ15" i="12" l="1"/>
  <c r="BO15" i="12"/>
  <c r="BP15" i="12" s="1"/>
  <c r="U15" i="12"/>
  <c r="AT15" i="12"/>
  <c r="AU15" i="12" s="1"/>
  <c r="BC15" i="12"/>
  <c r="BD15" i="12" s="1"/>
  <c r="AZ15" i="12"/>
  <c r="BA15" i="12" s="1"/>
  <c r="BL15" i="12"/>
  <c r="BM15" i="12" s="1"/>
  <c r="AW15" i="12"/>
  <c r="AX15" i="12" s="1"/>
  <c r="E4" i="20"/>
  <c r="V15" i="12" l="1"/>
  <c r="AC15" i="12"/>
  <c r="AR15" i="12"/>
  <c r="W15" i="12"/>
  <c r="AD15" i="12" s="1"/>
  <c r="W4" i="12"/>
  <c r="J4" i="20"/>
  <c r="G38" i="2"/>
  <c r="I4" i="12"/>
  <c r="Q4" i="5"/>
  <c r="AD4" i="12" l="1"/>
  <c r="AN15" i="12"/>
  <c r="BR15" i="12" s="1"/>
  <c r="X15" i="12"/>
  <c r="X4" i="12" s="1"/>
  <c r="AO15" i="12"/>
  <c r="K15" i="9"/>
  <c r="L15" i="9" s="1"/>
  <c r="T4" i="5"/>
  <c r="P4" i="12"/>
  <c r="Z4" i="12"/>
  <c r="AA4" i="12"/>
  <c r="Y4" i="12"/>
  <c r="O4" i="12"/>
  <c r="BS15" i="12" l="1"/>
  <c r="BT15" i="12"/>
  <c r="BU15" i="12"/>
  <c r="BU4" i="12" s="1"/>
  <c r="M4" i="5"/>
  <c r="L4" i="5"/>
  <c r="G33" i="2"/>
  <c r="Z4" i="5"/>
  <c r="K4" i="5"/>
  <c r="W4" i="5"/>
  <c r="R4" i="5"/>
  <c r="K4" i="9"/>
  <c r="L4" i="9"/>
  <c r="AN4" i="12"/>
  <c r="BV15" i="12" l="1"/>
  <c r="BX15" i="12"/>
  <c r="BX4" i="12" s="1"/>
  <c r="L6" i="2"/>
  <c r="I4" i="5"/>
  <c r="BS4" i="12"/>
  <c r="AB4" i="5"/>
  <c r="U4" i="12"/>
  <c r="BM4" i="12"/>
  <c r="BL4" i="12"/>
  <c r="AX4" i="12"/>
  <c r="AW4" i="12"/>
  <c r="BA4" i="12"/>
  <c r="AZ4" i="12"/>
  <c r="AU4" i="12"/>
  <c r="AT4" i="12"/>
  <c r="AR4" i="12"/>
  <c r="AQ4" i="12"/>
  <c r="BD4" i="12"/>
  <c r="BC4" i="12"/>
  <c r="BP4" i="12"/>
  <c r="BO4" i="12"/>
  <c r="Q15" i="9"/>
  <c r="Q4" i="9" s="1"/>
  <c r="AC4" i="12"/>
  <c r="BR4" i="12" l="1"/>
  <c r="V15" i="9"/>
  <c r="V4" i="9" s="1"/>
  <c r="BT4" i="12"/>
  <c r="R15" i="9"/>
  <c r="R4" i="9" s="1"/>
  <c r="AO4" i="12"/>
  <c r="V4" i="12"/>
  <c r="W15"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<sst xmlns="http://schemas.openxmlformats.org/spreadsheetml/2006/main" count="2358" uniqueCount="778">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</sst>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16" fontId="0" fillId="0" borderId="0" xfId="0" quotePrefix="1" applyNumberForma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7">
  <autoFilter ref="D1:U2" xr:uid="{578B5FDE-B6DD-3F4A-8D9A-44C8EC9FDF92}"/>
  <tableColumns count="18">
    <tableColumn id="1" xr3:uid="{D5B834F7-F797-024E-A36D-C2891B7448BE}" name="ID" dataDxfId="76">
      <calculatedColumnFormula>"("&amp;Table1[[#This Row],[psnuuid]]&amp;")|"&amp;IF($Q2="&lt;1","&lt;01",IF($Q2="1-4","01-04",IF($Q2="5-9","05-09",$Q2)))&amp;"|"&amp;SUBSTITUTE(SUBSTITUTE($S2,"Males","Male"),"Females","Female")&amp;"|"&amp;$E2</calculatedColumnFormula>
    </tableColumn>
    <tableColumn id="3" xr3:uid="{F26F7C40-6EB4-CE41-AD48-00BB960CA799}" name="indicatorCode" dataDxfId="7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4">
      <calculatedColumnFormula>IF(Table1[[#This Row],[dataelementuid]] = "lJtpR5byqps",Table1[[#This Row],[value]],ROUND(Table1[[#This Row],[value]],0))</calculatedColumnFormula>
    </tableColumn>
    <tableColumn id="18" xr3:uid="{B9132A1B-97AD-0E46-AEA6-15A211F797AD}" name="PSNU" dataDxfId="73">
      <calculatedColumnFormula>TRIM($I2)&amp;" ("&amp;TRIM($J2)&amp;")"</calculatedColumnFormula>
    </tableColumn>
    <tableColumn id="2" xr3:uid="{1437FF71-A69C-4B44-ACCE-543F1FD2AB2F}" name="PSNUCheck" dataDxfId="72">
      <calculatedColumnFormula>IFERROR(MATCH($G2,'Epi Cascade I'!$A:$A,0),"!!")</calculatedColumnFormula>
    </tableColumn>
    <tableColumn id="4" xr3:uid="{990CF814-8272-9E44-83E7-7E2C671A6E09}" name="psnu2" dataDxfId="71"/>
    <tableColumn id="5" xr3:uid="{0B7FB97D-4997-0645-A987-E288213FA7F7}" name="psnuuid" dataDxfId="70"/>
    <tableColumn id="6" xr3:uid="{D9E7267F-D64A-6E4C-8D0F-4CBDF2A30AA2}" name="dataelement" dataDxfId="69"/>
    <tableColumn id="7" xr3:uid="{CAB10382-6FED-604E-8741-F6C58A466B47}" name="dataelementuid" dataDxfId="68"/>
    <tableColumn id="8" xr3:uid="{376B91EF-0126-E942-BFCE-478D42867E7C}" name="category_1" dataDxfId="67"/>
    <tableColumn id="9" xr3:uid="{A9396B00-2106-9544-83D2-D065041286C9}" name="categoryOption_uid_1" dataDxfId="66"/>
    <tableColumn id="10" xr3:uid="{2685772B-D52A-B34D-8924-A1B3E9DDB878}" name="category_2" dataDxfId="65"/>
    <tableColumn id="11" xr3:uid="{3FBD3D23-06D5-7C4B-B356-9D2118EDDE87}" name="categoryuid_2" dataDxfId="64"/>
    <tableColumn id="12" xr3:uid="{E83FBDCF-3428-5540-8DA9-C4B77145A5AA}" name="categoryOption_name_1" dataDxfId="63"/>
    <tableColumn id="13" xr3:uid="{2865BBC3-183B-4F47-AB60-5722151E20BB}" name="categoryOption_uid_1.1" dataDxfId="62"/>
    <tableColumn id="14" xr3:uid="{4D2AD946-F781-C74A-A810-B0ED5D03018A}" name="categoryOption_name_2" dataDxfId="61"/>
    <tableColumn id="15" xr3:uid="{3FF75EE4-532B-D746-8FB7-17B0CF763C06}" name="categoryOption_uid_2" dataDxfId="60"/>
    <tableColumn id="16" xr3:uid="{2D07C4A3-88EF-8843-A73E-5CBB140858A9}" name="value" dataDxfId="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04" t="s">
        <v>42</v>
      </c>
      <c r="M2" s="336" t="s">
        <v>529</v>
      </c>
      <c r="N2" s="337"/>
      <c r="O2" s="337"/>
      <c r="P2" s="337"/>
      <c r="Q2" s="337"/>
      <c r="R2" s="338"/>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7" t="s">
        <v>141</v>
      </c>
      <c r="B1" s="347"/>
      <c r="C1" s="263"/>
      <c r="D1" s="264" t="str">
        <f>"Hello, "&amp;Home!$B$20&amp;" Team"</f>
        <v>Hello, Mozambique Team</v>
      </c>
      <c r="E1" s="263"/>
      <c r="F1" s="263"/>
      <c r="G1" s="263"/>
      <c r="H1" s="263"/>
      <c r="I1" s="263"/>
      <c r="J1" s="263"/>
      <c r="K1" s="263"/>
      <c r="L1" s="263"/>
      <c r="M1" s="263"/>
      <c r="N1" s="263"/>
      <c r="O1" s="263"/>
      <c r="P1" s="263"/>
      <c r="Q1" s="263"/>
      <c r="R1" s="263"/>
      <c r="S1" s="265" t="str">
        <f ca="1">TEXT(TODAY(),"ddd, mmm dd")</f>
        <v>Fri, Aug 02</v>
      </c>
      <c r="T1" s="263"/>
    </row>
    <row r="2" spans="1:20" customFormat="1" ht="21">
      <c r="A2" s="351" t="s">
        <v>152</v>
      </c>
      <c r="B2" s="351"/>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Fri-yay!</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4" t="e">
        <f>SUM('Epi Cascade I'!$L:$L)/SUM('Epi Cascade I'!$I:$I)</f>
        <v>#DIV/0!</v>
      </c>
      <c r="E6" s="345"/>
      <c r="F6" s="346"/>
      <c r="G6" s="263"/>
      <c r="H6" s="352">
        <f>SUM('Epi Cascade I'!$L:$L)/2</f>
        <v>0</v>
      </c>
      <c r="I6" s="353"/>
      <c r="J6" s="354"/>
      <c r="K6" s="263"/>
      <c r="L6" s="352">
        <f>SUM(TX!$K:$K)/2</f>
        <v>0</v>
      </c>
      <c r="M6" s="353"/>
      <c r="N6" s="353"/>
      <c r="O6" s="354"/>
      <c r="P6" s="263"/>
      <c r="Q6" s="344" t="e">
        <f>SUM('Epi Cascade I'!$I:$I)/SUM('Epi Cascade I'!$H:$H)</f>
        <v>#DIV/0!</v>
      </c>
      <c r="R6" s="345"/>
      <c r="S6" s="346"/>
      <c r="T6" s="263"/>
    </row>
    <row r="7" spans="1:20" customFormat="1" ht="20" customHeight="1">
      <c r="A7" s="253">
        <v>3</v>
      </c>
      <c r="B7" s="254" t="s">
        <v>485</v>
      </c>
      <c r="C7" s="263"/>
      <c r="D7" s="344"/>
      <c r="E7" s="345"/>
      <c r="F7" s="346"/>
      <c r="G7" s="263"/>
      <c r="H7" s="352"/>
      <c r="I7" s="353"/>
      <c r="J7" s="354"/>
      <c r="K7" s="263"/>
      <c r="L7" s="352"/>
      <c r="M7" s="353"/>
      <c r="N7" s="353"/>
      <c r="O7" s="354"/>
      <c r="P7" s="263"/>
      <c r="Q7" s="344"/>
      <c r="R7" s="345"/>
      <c r="S7" s="346"/>
      <c r="T7" s="263"/>
    </row>
    <row r="8" spans="1:20" customFormat="1" ht="20" customHeight="1">
      <c r="A8" s="253">
        <v>4</v>
      </c>
      <c r="B8" s="254" t="s">
        <v>486</v>
      </c>
      <c r="C8" s="263"/>
      <c r="D8" s="344"/>
      <c r="E8" s="345"/>
      <c r="F8" s="346"/>
      <c r="G8" s="263"/>
      <c r="H8" s="352"/>
      <c r="I8" s="353"/>
      <c r="J8" s="354"/>
      <c r="K8" s="263"/>
      <c r="L8" s="352"/>
      <c r="M8" s="353"/>
      <c r="N8" s="353"/>
      <c r="O8" s="354"/>
      <c r="P8" s="263"/>
      <c r="Q8" s="344"/>
      <c r="R8" s="345"/>
      <c r="S8" s="346"/>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5" t="s">
        <v>271</v>
      </c>
      <c r="L12" s="355"/>
      <c r="M12" s="355"/>
      <c r="N12" s="355"/>
      <c r="O12" s="355"/>
      <c r="P12" s="355"/>
      <c r="Q12" s="355"/>
      <c r="R12" s="355"/>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8" t="s">
        <v>150</v>
      </c>
      <c r="E29" s="349"/>
      <c r="F29" s="349"/>
      <c r="G29" s="349"/>
      <c r="H29" s="350"/>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43" t="s">
        <v>493</v>
      </c>
      <c r="G30" s="343"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43"/>
      <c r="G31" s="343"/>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42" t="s">
        <v>598</v>
      </c>
      <c r="F44" s="342"/>
      <c r="G44" s="342"/>
      <c r="H44" s="342"/>
      <c r="I44" s="342"/>
      <c r="J44" s="216"/>
      <c r="K44" s="279"/>
      <c r="L44" s="263"/>
      <c r="M44" s="263"/>
      <c r="N44" s="263"/>
      <c r="O44" s="263"/>
      <c r="P44" s="263"/>
      <c r="Q44" s="263"/>
      <c r="R44" s="263"/>
      <c r="S44" s="263"/>
      <c r="T44" s="263"/>
    </row>
    <row r="45" spans="1:20" customFormat="1" ht="25" customHeight="1">
      <c r="A45" s="57"/>
      <c r="B45" s="58"/>
      <c r="C45" s="263"/>
      <c r="D45" s="67"/>
      <c r="E45" s="70"/>
      <c r="F45" s="339" t="s">
        <v>275</v>
      </c>
      <c r="G45" s="340"/>
      <c r="H45" s="341" t="s">
        <v>276</v>
      </c>
      <c r="I45" s="341"/>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58" priority="9">
      <formula>MOD(ROW(),2)=0</formula>
    </cfRule>
  </conditionalFormatting>
  <conditionalFormatting sqref="Q17:Q40">
    <cfRule type="expression" dxfId="57" priority="7">
      <formula>MOD(ROW(),2)=0</formula>
    </cfRule>
  </conditionalFormatting>
  <conditionalFormatting sqref="R17:R40">
    <cfRule type="expression" dxfId="56" priority="5">
      <formula>MOD(ROW(),2)=0</formula>
    </cfRule>
  </conditionalFormatting>
  <conditionalFormatting sqref="F47:I55">
    <cfRule type="cellIs" dxfId="55" priority="1" operator="greaterThanOrEqual">
      <formula>0.9</formula>
    </cfRule>
    <cfRule type="cellIs" dxfId="54" priority="2" operator="greaterThanOrEqual">
      <formula>0.8</formula>
    </cfRule>
    <cfRule type="cellIs" dxfId="53" priority="3" operator="greaterThanOrEqual">
      <formula>0.7</formula>
    </cfRule>
    <cfRule type="cellIs" dxfId="5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5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K11" sqref="K11"/>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7" t="s">
        <v>491</v>
      </c>
      <c r="B3" s="358"/>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D12" sqref="D11:E12"/>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7" t="s">
        <v>491</v>
      </c>
      <c r="B3" s="358"/>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C11" sqref="C11"/>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Q11" sqref="Q11"/>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E11" sqref="E11"/>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11" sqref="G11:G12"/>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K11" sqref="K11:K12"/>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T15" activePane="bottomRight" state="frozen"/>
      <selection activeCell="B5" sqref="B5"/>
      <selection pane="topRight" activeCell="B5" sqref="B5"/>
      <selection pane="bottomLeft" activeCell="B5" sqref="B5"/>
      <selection pane="bottomRight" activeCell="Z11" sqref="Z11"/>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tabSelected="1" zoomScale="90" zoomScaleNormal="90" workbookViewId="0">
      <pane xSplit="7" ySplit="14" topLeftCell="AZ1048516" activePane="bottomRight" state="frozen"/>
      <selection activeCell="B5" sqref="B5"/>
      <selection pane="topRight" activeCell="B5" sqref="B5"/>
      <selection pane="bottomLeft" activeCell="B5" sqref="B5"/>
      <selection pane="bottomRight" activeCell="BI11" sqref="BI11"/>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7" t="s">
        <v>526</v>
      </c>
      <c r="B3" s="358"/>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64" t="s">
        <v>228</v>
      </c>
      <c r="BG11" s="364" t="s">
        <v>228</v>
      </c>
      <c r="BH11"/>
      <c r="BI11" s="364" t="s">
        <v>228</v>
      </c>
      <c r="BJ11" s="364"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Normal="100" workbookViewId="0">
      <pane xSplit="6" ySplit="14" topLeftCell="Q15" activePane="bottomRight" state="frozen"/>
      <selection activeCell="B5" sqref="B5"/>
      <selection pane="topRight" activeCell="B5" sqref="B5"/>
      <selection pane="bottomLeft" activeCell="B5" sqref="B5"/>
      <selection pane="bottomRight" activeCell="V11" sqref="V11:Y12"/>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L15" activePane="bottomRight" state="frozen"/>
      <selection activeCell="B5" sqref="B5"/>
      <selection pane="topRight" activeCell="B5" sqref="B5"/>
      <selection pane="bottomLeft" activeCell="B5" sqref="B5"/>
      <selection pane="bottomRight" activeCell="T13" sqref="T13"/>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59" t="s">
        <v>225</v>
      </c>
      <c r="B3" s="360"/>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1" t="s">
        <v>610</v>
      </c>
      <c r="B3" s="362"/>
      <c r="C3" s="363"/>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2019-08-02T19:33:58Z</dcterms:modified>
</cp:coreProperties>
</file>