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5F7C33F4-DAAD-B248-81FE-8E40A67893B9}" xr6:coauthVersionLast="40" xr6:coauthVersionMax="40" xr10:uidLastSave="{00000000-0000-0000-0000-000000000000}"/>
  <bookViews>
    <workbookView xWindow="0" yWindow="460" windowWidth="28800" windowHeight="17540" firstSheet="6" activeTab="14"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V6" i="12" s="1"/>
  <c r="AT6" i="12"/>
  <c r="AU6" i="12" s="1"/>
  <c r="BW6" i="12"/>
  <c r="BW4" i="12" s="1"/>
  <c r="BC6" i="12"/>
  <c r="BD6" i="12" s="1"/>
  <c r="AZ6" i="12"/>
  <c r="BA6" i="12" s="1"/>
  <c r="BL6" i="12"/>
  <c r="BM6" i="12" s="1"/>
  <c r="AW6" i="12"/>
  <c r="AX6" i="12" s="1"/>
  <c r="E4" i="20"/>
  <c r="AC6" i="12" l="1"/>
  <c r="AR6" i="12"/>
  <c r="W6" i="12"/>
  <c r="AD6" i="12" s="1"/>
  <c r="W4" i="12"/>
  <c r="J4" i="20"/>
  <c r="G38" i="2"/>
  <c r="I4" i="12"/>
  <c r="Q4" i="5"/>
  <c r="AD4" i="12" l="1"/>
  <c r="AN6" i="12"/>
  <c r="BR6" i="12" s="1"/>
  <c r="X6" i="12"/>
  <c r="X4" i="12" s="1"/>
  <c r="AO6" i="12"/>
  <c r="BS6" i="12"/>
  <c r="K6" i="9"/>
  <c r="L6" i="9" s="1"/>
  <c r="T4" i="5"/>
  <c r="P4" i="12"/>
  <c r="Z4" i="12"/>
  <c r="AA4" i="12"/>
  <c r="Y4" i="12"/>
  <c r="O4" i="12"/>
  <c r="BT6" i="12" l="1"/>
  <c r="BU6" i="12" s="1"/>
  <c r="M4" i="5"/>
  <c r="L4" i="5"/>
  <c r="G33" i="2"/>
  <c r="Z4" i="5"/>
  <c r="K4" i="5"/>
  <c r="W4" i="5"/>
  <c r="R4" i="5"/>
  <c r="K4" i="9"/>
  <c r="L4" i="9"/>
  <c r="AN4" i="12"/>
  <c r="L6" i="2" l="1"/>
  <c r="I4" i="5"/>
  <c r="BS4" i="12"/>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<sst xmlns="http://schemas.openxmlformats.org/spreadsheetml/2006/main" count="947" uniqueCount="615">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</sst>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0006"/>
      <color rgb="FFFFC7CE"/>
      <color rgb="FFFFEB84"/>
      <color rgb="FFC2D8D8"/>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37" t="s">
        <v>529</v>
      </c>
      <c r="N2" s="338"/>
      <c r="O2" s="338"/>
      <c r="P2" s="338"/>
      <c r="Q2" s="338"/>
      <c r="R2" s="339"/>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3" t="s">
        <v>141</v>
      </c>
      <c r="B1" s="343"/>
      <c r="C1" s="281"/>
      <c r="D1" s="282" t="str">
        <f>"Hello, "&amp;Home!$B$20&amp;" Team"</f>
        <v>Hello, Mozambique Team</v>
      </c>
      <c r="E1" s="281"/>
      <c r="F1" s="281"/>
      <c r="G1" s="281"/>
      <c r="H1" s="281"/>
      <c r="I1" s="281"/>
      <c r="J1" s="281"/>
      <c r="K1" s="281"/>
      <c r="L1" s="281"/>
      <c r="M1" s="281"/>
      <c r="N1" s="281"/>
      <c r="O1" s="281"/>
      <c r="P1" s="281"/>
      <c r="Q1" s="281"/>
      <c r="R1" s="281"/>
      <c r="S1" s="283" t="str">
        <f ca="1">TEXT(TODAY(),"ddd, mmm dd")</f>
        <v>Fri, Mar 01</v>
      </c>
      <c r="T1" s="281"/>
    </row>
    <row r="2" spans="1:20" customFormat="1" ht="21">
      <c r="A2" s="347" t="s">
        <v>152</v>
      </c>
      <c r="B2" s="347"/>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I'm so proud of you. I just wanted to tell you in case no one has. ♡ Your Data Pack</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0" t="e">
        <f>SUM('Epi Cascade I'!$L:$L)/SUM('Epi Cascade I'!$I:$I)</f>
        <v>#DIV/0!</v>
      </c>
      <c r="E6" s="341"/>
      <c r="F6" s="342"/>
      <c r="G6" s="281"/>
      <c r="H6" s="348">
        <f>SUM('Epi Cascade I'!$L:$L)/2</f>
        <v>0</v>
      </c>
      <c r="I6" s="349"/>
      <c r="J6" s="350"/>
      <c r="K6" s="281"/>
      <c r="L6" s="348">
        <f>SUM(TX!$K:$K)/2</f>
        <v>0</v>
      </c>
      <c r="M6" s="349"/>
      <c r="N6" s="349"/>
      <c r="O6" s="350"/>
      <c r="P6" s="281"/>
      <c r="Q6" s="340" t="e">
        <f>SUM('Epi Cascade I'!$I:$I)/SUM('Epi Cascade I'!$H:$H)</f>
        <v>#DIV/0!</v>
      </c>
      <c r="R6" s="341"/>
      <c r="S6" s="342"/>
      <c r="T6" s="281"/>
    </row>
    <row r="7" spans="1:20" customFormat="1" ht="20" customHeight="1">
      <c r="A7" s="271">
        <v>3</v>
      </c>
      <c r="B7" s="272" t="s">
        <v>485</v>
      </c>
      <c r="C7" s="281"/>
      <c r="D7" s="340"/>
      <c r="E7" s="341"/>
      <c r="F7" s="342"/>
      <c r="G7" s="281"/>
      <c r="H7" s="348"/>
      <c r="I7" s="349"/>
      <c r="J7" s="350"/>
      <c r="K7" s="281"/>
      <c r="L7" s="348"/>
      <c r="M7" s="349"/>
      <c r="N7" s="349"/>
      <c r="O7" s="350"/>
      <c r="P7" s="281"/>
      <c r="Q7" s="340"/>
      <c r="R7" s="341"/>
      <c r="S7" s="342"/>
      <c r="T7" s="281"/>
    </row>
    <row r="8" spans="1:20" customFormat="1" ht="20" customHeight="1">
      <c r="A8" s="271">
        <v>4</v>
      </c>
      <c r="B8" s="272" t="s">
        <v>486</v>
      </c>
      <c r="C8" s="281"/>
      <c r="D8" s="340"/>
      <c r="E8" s="341"/>
      <c r="F8" s="342"/>
      <c r="G8" s="281"/>
      <c r="H8" s="348"/>
      <c r="I8" s="349"/>
      <c r="J8" s="350"/>
      <c r="K8" s="281"/>
      <c r="L8" s="348"/>
      <c r="M8" s="349"/>
      <c r="N8" s="349"/>
      <c r="O8" s="350"/>
      <c r="P8" s="281"/>
      <c r="Q8" s="340"/>
      <c r="R8" s="341"/>
      <c r="S8" s="342"/>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1" t="s">
        <v>271</v>
      </c>
      <c r="L12" s="351"/>
      <c r="M12" s="351"/>
      <c r="N12" s="351"/>
      <c r="O12" s="351"/>
      <c r="P12" s="351"/>
      <c r="Q12" s="351"/>
      <c r="R12" s="351"/>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4" t="s">
        <v>150</v>
      </c>
      <c r="E29" s="345"/>
      <c r="F29" s="345"/>
      <c r="G29" s="345"/>
      <c r="H29" s="346"/>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56" t="s">
        <v>493</v>
      </c>
      <c r="G30" s="356"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56"/>
      <c r="G31" s="356"/>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55" t="s">
        <v>598</v>
      </c>
      <c r="F44" s="355"/>
      <c r="G44" s="355"/>
      <c r="H44" s="355"/>
      <c r="I44" s="355"/>
      <c r="J44" s="229"/>
      <c r="K44" s="297"/>
      <c r="L44" s="281"/>
      <c r="M44" s="281"/>
      <c r="N44" s="281"/>
      <c r="O44" s="281"/>
      <c r="P44" s="281"/>
      <c r="Q44" s="281"/>
      <c r="R44" s="281"/>
      <c r="S44" s="281"/>
      <c r="T44" s="281"/>
    </row>
    <row r="45" spans="1:20" customFormat="1" ht="25" customHeight="1">
      <c r="A45" s="63"/>
      <c r="B45" s="64"/>
      <c r="C45" s="281"/>
      <c r="D45" s="73"/>
      <c r="E45" s="76"/>
      <c r="F45" s="352" t="s">
        <v>275</v>
      </c>
      <c r="G45" s="353"/>
      <c r="H45" s="354" t="s">
        <v>276</v>
      </c>
      <c r="I45" s="354"/>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customWidth="1"/>
    <col min="5" max="8" width="14.6640625" style="274"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G6" activePane="bottomRight" state="frozen"/>
      <selection activeCell="A2" sqref="A2"/>
      <selection pane="topRight" activeCell="A2" sqref="A2"/>
      <selection pane="bottomLeft" activeCell="A2" sqref="A2"/>
      <selection pane="bottomRight" activeCell="L6" sqref="L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8" t="s">
        <v>491</v>
      </c>
      <c r="B3" s="359"/>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8" t="s">
        <v>491</v>
      </c>
      <c r="B3" s="359"/>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I4" sqref="I4"/>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336">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activeCell="I4" sqref="I4"/>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79" t="e">
        <f>($K$4-$H$4)/$H$4</f>
        <v>#DIV/0!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tabSelected="1" zoomScale="90" zoomScaleNormal="90" workbookViewId="0">
      <pane xSplit="7" ySplit="5" topLeftCell="BO6" activePane="bottomRight" state="frozen"/>
      <selection activeCell="E3" sqref="E3"/>
      <selection pane="topRight" activeCell="E3" sqref="E3"/>
      <selection pane="bottomLeft" activeCell="E3" sqref="E3"/>
      <selection pane="bottomRight" activeCell="BT6" sqref="BT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8" t="s">
        <v>526</v>
      </c>
      <c r="B3" s="359"/>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W6,X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60" t="s">
        <v>225</v>
      </c>
      <c r="B3" s="361"/>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H6" sqref="H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2" t="s">
        <v>610</v>
      </c>
      <c r="B3" s="363"/>
      <c r="C3" s="364"/>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2019-03-01T12:43:40Z</dcterms:modified>
</cp:coreProperties>
</file>