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FD908929-2249-E84F-A51B-2205C8B157FB}" xr6:coauthVersionLast="45" xr6:coauthVersionMax="45" xr10:uidLastSave="{00000000-0000-0000-0000-000000000000}"/>
  <bookViews>
    <workbookView xWindow="-4980" yWindow="-21140" windowWidth="38400" windowHeight="21140" activeTab="8"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Prioritization!$A$14:$L$178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3" l="1"/>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c r="S15" i="9"/>
  <c r="T15" i="9"/>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B15" i="29"/>
  <c r="D15" i="29"/>
  <c r="E4" i="29"/>
  <c r="D15" i="7"/>
  <c r="D15" i="24"/>
  <c r="F53" i="2"/>
  <c r="G48" i="2"/>
  <c r="F52" i="2"/>
  <c r="G54" i="2"/>
  <c r="G51" i="2"/>
  <c r="F50" i="2"/>
  <c r="F55" i="2"/>
  <c r="G53" i="2"/>
  <c r="G50" i="2"/>
  <c r="F49" i="2"/>
  <c r="F54" i="2"/>
  <c r="G55" i="2"/>
  <c r="G52" i="2"/>
  <c r="G49" i="2"/>
  <c r="F51" i="2"/>
  <c r="F48" i="2"/>
  <c r="J15" i="5"/>
  <c r="G35" i="2"/>
  <c r="G34" i="2"/>
  <c r="H15" i="29"/>
  <c r="W4" i="7"/>
  <c r="L15" i="12"/>
  <c r="C4" i="29"/>
  <c r="B4" i="29"/>
  <c r="I15" i="10"/>
  <c r="J15" i="24"/>
  <c r="I48" i="2"/>
  <c r="I49" i="2"/>
  <c r="I51" i="2"/>
  <c r="H55" i="2"/>
  <c r="I50" i="2"/>
  <c r="I53" i="2"/>
  <c r="I55" i="2"/>
  <c r="H53" i="2"/>
  <c r="I54" i="2"/>
  <c r="H52" i="2"/>
  <c r="I52" i="2"/>
  <c r="H48" i="2"/>
  <c r="H51" i="2"/>
  <c r="H50" i="2"/>
  <c r="H49" i="2"/>
  <c r="H54" i="2"/>
  <c r="G40" i="2"/>
  <c r="G39" i="2"/>
  <c r="D4" i="29"/>
  <c r="L4" i="12"/>
  <c r="F15" i="29"/>
  <c r="Q15" i="10"/>
  <c r="S15" i="10"/>
  <c r="V15" i="5"/>
  <c r="J15" i="10"/>
  <c r="I4" i="10"/>
  <c r="R15" i="10"/>
  <c r="P15" i="10"/>
  <c r="P4" i="10"/>
  <c r="J15" i="29"/>
  <c r="N15" i="12"/>
  <c r="N4" i="12"/>
  <c r="Q4" i="10"/>
  <c r="R4" i="10"/>
  <c r="L15" i="29"/>
  <c r="J4" i="10"/>
  <c r="B1" i="27"/>
  <c r="B1" i="24"/>
  <c r="D15" i="20"/>
  <c r="E15" i="20"/>
  <c r="F15" i="20"/>
  <c r="J15" i="20"/>
  <c r="T15" i="5"/>
  <c r="K15" i="5"/>
  <c r="H15" i="6"/>
  <c r="L15" i="5"/>
  <c r="M15" i="5"/>
  <c r="Q15" i="5"/>
  <c r="H15" i="12"/>
  <c r="H4" i="12"/>
  <c r="I47" i="2"/>
  <c r="H47" i="2"/>
  <c r="R15" i="5"/>
  <c r="Z15" i="5"/>
  <c r="AB15" i="5"/>
  <c r="D1" i="2"/>
  <c r="CB4" i="12"/>
  <c r="CD4" i="12"/>
  <c r="CC4" i="12"/>
  <c r="I4" i="29"/>
  <c r="I4" i="7"/>
  <c r="H15" i="15"/>
  <c r="H4" i="15"/>
  <c r="K4" i="14"/>
  <c r="I15" i="14"/>
  <c r="J15" i="14"/>
  <c r="L15" i="14"/>
  <c r="I4" i="14"/>
  <c r="J4" i="14"/>
  <c r="L4" i="14"/>
  <c r="X15" i="7"/>
  <c r="X4" i="7"/>
  <c r="I15" i="8"/>
  <c r="A23" i="30"/>
  <c r="A8" i="30"/>
  <c r="I4" i="8"/>
  <c r="N15" i="8"/>
  <c r="M15" i="8"/>
  <c r="M4" i="8"/>
  <c r="D3" i="2"/>
  <c r="N4" i="8"/>
  <c r="M15" i="12"/>
  <c r="M4" i="12"/>
  <c r="F4" i="29"/>
  <c r="Q15" i="8"/>
  <c r="Q4" i="8"/>
  <c r="R15" i="8"/>
  <c r="U15" i="5"/>
  <c r="G4" i="29"/>
  <c r="O15" i="8"/>
  <c r="O4" i="8"/>
  <c r="R4" i="8"/>
  <c r="U4" i="5"/>
  <c r="H4" i="29"/>
  <c r="J4" i="29"/>
  <c r="S4" i="10"/>
  <c r="V4" i="5"/>
  <c r="L4" i="29"/>
  <c r="Q15" i="12"/>
  <c r="S1" i="2"/>
  <c r="Q4" i="12"/>
  <c r="J4" i="5"/>
  <c r="AB4" i="12"/>
  <c r="H4" i="6"/>
  <c r="AA15" i="12"/>
  <c r="BF15" i="12"/>
  <c r="BI15" i="12"/>
  <c r="BF4" i="12"/>
  <c r="BI4" i="12"/>
  <c r="M15" i="24"/>
  <c r="M4" i="9"/>
  <c r="G15" i="5"/>
  <c r="G4" i="5"/>
  <c r="G15" i="12"/>
  <c r="G4" i="12"/>
  <c r="N4" i="9"/>
  <c r="BJ4" i="12"/>
  <c r="BG4" i="12"/>
  <c r="S4" i="9"/>
  <c r="X15" i="9"/>
  <c r="X4" i="9"/>
  <c r="T4" i="9"/>
  <c r="N15" i="7"/>
  <c r="K15" i="12"/>
  <c r="M15" i="7"/>
  <c r="N4" i="7"/>
  <c r="M4" i="7"/>
  <c r="Y15" i="7"/>
  <c r="Y15" i="9"/>
  <c r="Y4" i="9"/>
  <c r="S15" i="7"/>
  <c r="S4" i="7"/>
  <c r="R15" i="7"/>
  <c r="O15" i="7"/>
  <c r="O4" i="7"/>
  <c r="K4" i="12"/>
  <c r="Z15" i="7"/>
  <c r="S15" i="5"/>
  <c r="W15" i="5"/>
  <c r="R4" i="7"/>
  <c r="Y4" i="7"/>
  <c r="I15" i="12"/>
  <c r="O15" i="12"/>
  <c r="P15" i="12"/>
  <c r="F4" i="20"/>
  <c r="D4" i="20"/>
  <c r="S4" i="5"/>
  <c r="Z4" i="7"/>
  <c r="AQ15" i="12"/>
  <c r="BO15" i="12"/>
  <c r="BP15" i="12"/>
  <c r="U15" i="12"/>
  <c r="AT15" i="12"/>
  <c r="AU15" i="12"/>
  <c r="BC15" i="12"/>
  <c r="BD15" i="12"/>
  <c r="AZ15" i="12"/>
  <c r="BA15" i="12"/>
  <c r="BL15" i="12"/>
  <c r="BM15" i="12"/>
  <c r="AW15" i="12"/>
  <c r="AX15" i="12"/>
  <c r="E4" i="20"/>
  <c r="V15" i="12"/>
  <c r="AC15" i="12"/>
  <c r="AR15" i="12"/>
  <c r="W15" i="12"/>
  <c r="AD15" i="12"/>
  <c r="W4" i="12"/>
  <c r="J4" i="20"/>
  <c r="G38" i="2"/>
  <c r="I4" i="12"/>
  <c r="Q4" i="5"/>
  <c r="AD4" i="12"/>
  <c r="AN15" i="12"/>
  <c r="BR15" i="12"/>
  <c r="X15" i="12"/>
  <c r="X4" i="12"/>
  <c r="AO15" i="12"/>
  <c r="K15" i="9"/>
  <c r="L15" i="9"/>
  <c r="T4" i="5"/>
  <c r="P4" i="12"/>
  <c r="Z4" i="12"/>
  <c r="AA4" i="12"/>
  <c r="Y4" i="12"/>
  <c r="O4" i="12"/>
  <c r="BS15" i="12"/>
  <c r="BT15" i="12"/>
  <c r="BU15" i="12"/>
  <c r="BU4" i="12"/>
  <c r="M4" i="5"/>
  <c r="L4" i="5"/>
  <c r="G33" i="2"/>
  <c r="Z4" i="5"/>
  <c r="K4" i="5"/>
  <c r="W4" i="5"/>
  <c r="R4" i="5"/>
  <c r="K4" i="9"/>
  <c r="L4" i="9"/>
  <c r="AN4" i="12"/>
  <c r="BV15" i="12"/>
  <c r="BX15" i="12"/>
  <c r="BX4" i="12"/>
  <c r="L6" i="2"/>
  <c r="I4" i="5"/>
  <c r="BS4" i="12"/>
  <c r="AB4" i="5"/>
  <c r="U4" i="12"/>
  <c r="BM4" i="12"/>
  <c r="BL4" i="12"/>
  <c r="AX4" i="12"/>
  <c r="AW4" i="12"/>
  <c r="BA4" i="12"/>
  <c r="AZ4" i="12"/>
  <c r="AU4" i="12"/>
  <c r="AT4" i="12"/>
  <c r="AR4" i="12"/>
  <c r="AQ4" i="12"/>
  <c r="BD4" i="12"/>
  <c r="BC4" i="12"/>
  <c r="BP4" i="12"/>
  <c r="BO4" i="12"/>
  <c r="Q15" i="9"/>
  <c r="Q4" i="9"/>
  <c r="AC4" i="12"/>
  <c r="BR4" i="12"/>
  <c r="V15" i="9"/>
  <c r="V4" i="9"/>
  <c r="BT4" i="12"/>
  <c r="R15" i="9"/>
  <c r="R4" i="9"/>
  <c r="AO4" i="12"/>
  <c r="V4" i="12"/>
  <c r="W15" i="9"/>
  <c r="W4" i="9"/>
  <c r="BV4" i="12"/>
  <c r="I4" i="24"/>
  <c r="L4" i="24"/>
  <c r="K4" i="24"/>
  <c r="H4" i="24"/>
  <c r="H6" i="2"/>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<sst xmlns="http://schemas.openxmlformats.org/spreadsheetml/2006/main" count="2358" uniqueCount="778">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</sst>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E14" sqref="E14"/>
    </sheetView>
  </sheetViews>
  <sheetFormatPr baseColWidth="10" defaultRowHeight="16"/>
  <cols>
    <col min="1" max="1" width="4.83203125" customWidth="1"/>
    <col min="13" max="13" width="7.5" customWidth="1"/>
  </cols>
  <sheetData>
    <row r="2" spans="2:18" ht="47">
      <c r="B2" s="104" t="s">
        <v>42</v>
      </c>
      <c r="M2" s="337" t="s">
        <v>529</v>
      </c>
      <c r="N2" s="338"/>
      <c r="O2" s="338"/>
      <c r="P2" s="338"/>
      <c r="Q2" s="338"/>
      <c r="R2" s="339"/>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Hello Saturday, I love you.</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3" t="s">
        <v>141</v>
      </c>
      <c r="B1" s="343"/>
      <c r="C1" s="263"/>
      <c r="D1" s="264" t="str">
        <f>"Hello, "&amp;Home!$B$20&amp;" Team"</f>
        <v>Hello, Mozambique Team</v>
      </c>
      <c r="E1" s="263"/>
      <c r="F1" s="263"/>
      <c r="G1" s="263"/>
      <c r="H1" s="263"/>
      <c r="I1" s="263"/>
      <c r="J1" s="263"/>
      <c r="K1" s="263"/>
      <c r="L1" s="263"/>
      <c r="M1" s="263"/>
      <c r="N1" s="263"/>
      <c r="O1" s="263"/>
      <c r="P1" s="263"/>
      <c r="Q1" s="263"/>
      <c r="R1" s="263"/>
      <c r="S1" s="265" t="str">
        <f ca="1">TEXT(TODAY(),"ddd, mmm dd")</f>
        <v>Sat, Sep 28</v>
      </c>
      <c r="T1" s="263"/>
    </row>
    <row r="2" spans="1:20" customFormat="1" ht="21">
      <c r="A2" s="347" t="s">
        <v>152</v>
      </c>
      <c r="B2" s="347"/>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I'm so proud of you. I just wanted to tell you in case no one has. ♡ Your Data Pack</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0" t="e">
        <f>SUM('Epi Cascade I'!$L:$L)/SUM('Epi Cascade I'!$I:$I)</f>
        <v>#DIV/0!</v>
      </c>
      <c r="E6" s="341"/>
      <c r="F6" s="342"/>
      <c r="G6" s="263"/>
      <c r="H6" s="348">
        <f>SUM('Epi Cascade I'!$L:$L)/2</f>
        <v>0</v>
      </c>
      <c r="I6" s="349"/>
      <c r="J6" s="350"/>
      <c r="K6" s="263"/>
      <c r="L6" s="348">
        <f>SUM(TX!$K:$K)/2</f>
        <v>0</v>
      </c>
      <c r="M6" s="349"/>
      <c r="N6" s="349"/>
      <c r="O6" s="350"/>
      <c r="P6" s="263"/>
      <c r="Q6" s="340" t="e">
        <f>SUM('Epi Cascade I'!$I:$I)/SUM('Epi Cascade I'!$H:$H)</f>
        <v>#DIV/0!</v>
      </c>
      <c r="R6" s="341"/>
      <c r="S6" s="342"/>
      <c r="T6" s="263"/>
    </row>
    <row r="7" spans="1:20" customFormat="1" ht="20" customHeight="1">
      <c r="A7" s="253">
        <v>3</v>
      </c>
      <c r="B7" s="254" t="s">
        <v>485</v>
      </c>
      <c r="C7" s="263"/>
      <c r="D7" s="340"/>
      <c r="E7" s="341"/>
      <c r="F7" s="342"/>
      <c r="G7" s="263"/>
      <c r="H7" s="348"/>
      <c r="I7" s="349"/>
      <c r="J7" s="350"/>
      <c r="K7" s="263"/>
      <c r="L7" s="348"/>
      <c r="M7" s="349"/>
      <c r="N7" s="349"/>
      <c r="O7" s="350"/>
      <c r="P7" s="263"/>
      <c r="Q7" s="340"/>
      <c r="R7" s="341"/>
      <c r="S7" s="342"/>
      <c r="T7" s="263"/>
    </row>
    <row r="8" spans="1:20" customFormat="1" ht="20" customHeight="1">
      <c r="A8" s="253">
        <v>4</v>
      </c>
      <c r="B8" s="254" t="s">
        <v>486</v>
      </c>
      <c r="C8" s="263"/>
      <c r="D8" s="340"/>
      <c r="E8" s="341"/>
      <c r="F8" s="342"/>
      <c r="G8" s="263"/>
      <c r="H8" s="348"/>
      <c r="I8" s="349"/>
      <c r="J8" s="350"/>
      <c r="K8" s="263"/>
      <c r="L8" s="348"/>
      <c r="M8" s="349"/>
      <c r="N8" s="349"/>
      <c r="O8" s="350"/>
      <c r="P8" s="263"/>
      <c r="Q8" s="340"/>
      <c r="R8" s="341"/>
      <c r="S8" s="342"/>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1" t="s">
        <v>271</v>
      </c>
      <c r="L12" s="351"/>
      <c r="M12" s="351"/>
      <c r="N12" s="351"/>
      <c r="O12" s="351"/>
      <c r="P12" s="351"/>
      <c r="Q12" s="351"/>
      <c r="R12" s="351"/>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4" t="s">
        <v>150</v>
      </c>
      <c r="E29" s="345"/>
      <c r="F29" s="345"/>
      <c r="G29" s="345"/>
      <c r="H29" s="346"/>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56" t="s">
        <v>493</v>
      </c>
      <c r="G30" s="356"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56"/>
      <c r="G31" s="356"/>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55" t="s">
        <v>598</v>
      </c>
      <c r="F44" s="355"/>
      <c r="G44" s="355"/>
      <c r="H44" s="355"/>
      <c r="I44" s="355"/>
      <c r="J44" s="216"/>
      <c r="K44" s="279"/>
      <c r="L44" s="263"/>
      <c r="M44" s="263"/>
      <c r="N44" s="263"/>
      <c r="O44" s="263"/>
      <c r="P44" s="263"/>
      <c r="Q44" s="263"/>
      <c r="R44" s="263"/>
      <c r="S44" s="263"/>
      <c r="T44" s="263"/>
    </row>
    <row r="45" spans="1:20" customFormat="1" ht="25" customHeight="1">
      <c r="A45" s="57"/>
      <c r="B45" s="58"/>
      <c r="C45" s="263"/>
      <c r="D45" s="67"/>
      <c r="E45" s="70"/>
      <c r="F45" s="352" t="s">
        <v>275</v>
      </c>
      <c r="G45" s="353"/>
      <c r="H45" s="354" t="s">
        <v>276</v>
      </c>
      <c r="I45" s="354"/>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A3" sqref="A3:XFD3"/>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8" t="s">
        <v>491</v>
      </c>
      <c r="B3" s="359"/>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0" priority="1">
      <formula>$G1="!!"</formula>
    </cfRule>
  </conditionalFormatting>
  <conditionalFormatting sqref="J4 M4">
    <cfRule type="expression" dxfId="4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150" zoomScaleNormal="150" workbookViewId="0">
      <pane xSplit="3" ySplit="14" topLeftCell="D15" activePane="bottomRight" state="frozen"/>
      <selection activeCell="B5" sqref="B5"/>
      <selection pane="topRight" activeCell="B5" sqref="B5"/>
      <selection pane="bottomLeft" activeCell="B5" sqref="B5"/>
      <selection pane="bottomRight" activeCell="D14" sqref="D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8" t="s">
        <v>491</v>
      </c>
      <c r="B3" s="359"/>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tabSelected="1" zoomScale="120" zoomScaleNormal="120" workbookViewId="0">
      <pane xSplit="6" ySplit="14" topLeftCell="G15" activePane="bottomRight" state="frozen"/>
      <selection activeCell="B5" sqref="B5"/>
      <selection pane="topRight" activeCell="B5" sqref="B5"/>
      <selection pane="bottomLeft" activeCell="B5" sqref="B5"/>
      <selection pane="bottomRight" activeCell="I13" sqref="I13"/>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769</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F10" sqref="F10"/>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H10" sqref="H10"/>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P15" activePane="bottomRight" state="frozen"/>
      <selection activeCell="B5" sqref="B5"/>
      <selection pane="topRight" activeCell="B5" sqref="B5"/>
      <selection pane="bottomLeft" activeCell="B5" sqref="B5"/>
      <selection pane="bottomRight" activeCell="Z10" sqref="Z10"/>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140" zoomScaleNormal="140" workbookViewId="0">
      <pane xSplit="7" ySplit="14" topLeftCell="P15" activePane="bottomRight" state="frozen"/>
      <selection activeCell="B5" sqref="B5"/>
      <selection pane="topRight" activeCell="B5" sqref="B5"/>
      <selection pane="bottomLeft" activeCell="B5" sqref="B5"/>
      <selection pane="bottomRight" activeCell="U12" sqref="U12"/>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8" t="s">
        <v>526</v>
      </c>
      <c r="B3" s="359"/>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36" t="s">
        <v>228</v>
      </c>
      <c r="BG11" s="336" t="s">
        <v>228</v>
      </c>
      <c r="BH11"/>
      <c r="BI11" s="336" t="s">
        <v>228</v>
      </c>
      <c r="BJ11" s="336"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70" zoomScaleNormal="170" workbookViewId="0">
      <pane xSplit="6" ySplit="14" topLeftCell="R15" activePane="bottomRight" state="frozen"/>
      <selection activeCell="B5" sqref="B5"/>
      <selection pane="topRight" activeCell="B5" sqref="B5"/>
      <selection pane="bottomLeft" activeCell="B5" sqref="B5"/>
      <selection pane="bottomRight" activeCell="Y10" sqref="Y10"/>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048549" activePane="bottomRight" state="frozen"/>
      <selection activeCell="B5" sqref="B5"/>
      <selection pane="topRight" activeCell="B5" sqref="B5"/>
      <selection pane="bottomLeft" activeCell="B5" sqref="B5"/>
      <selection pane="bottomRight" activeCell="D1" sqref="D1:T1048576"/>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60" t="s">
        <v>225</v>
      </c>
      <c r="B3" s="361"/>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11" sqref="B11"/>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2" t="s">
        <v>610</v>
      </c>
      <c r="B3" s="363"/>
      <c r="C3" s="364"/>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2019-09-28T15:23:51Z</dcterms:modified>
</cp:coreProperties>
</file>