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Publications_Rapports\202x-Fruitet_et_al.-CXE24\GitHub\HsubCXE24\CXE24 Pheromone analysis\"/>
    </mc:Choice>
  </mc:AlternateContent>
  <xr:revisionPtr revIDLastSave="0" documentId="13_ncr:1_{82C94640-C33E-49D2-B229-6B9AEFC951B2}" xr6:coauthVersionLast="47" xr6:coauthVersionMax="47" xr10:uidLastSave="{00000000-0000-0000-0000-000000000000}"/>
  <bookViews>
    <workbookView xWindow="-108" yWindow="-108" windowWidth="23256" windowHeight="12456" xr2:uid="{F79BDECB-A660-E241-8062-8D380008CD3B}"/>
  </bookViews>
  <sheets>
    <sheet name="Feuil1" sheetId="1" r:id="rId1"/>
  </sheets>
  <definedNames>
    <definedName name="_xlnm._FilterDatabase" localSheetId="0" hidden="1">Feuil1!$A$1:$AL$287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8" i="1" l="1"/>
  <c r="X42" i="1"/>
  <c r="X54" i="1"/>
  <c r="X66" i="1"/>
  <c r="X72" i="1"/>
  <c r="X74" i="1"/>
  <c r="X76" i="1"/>
  <c r="X84" i="1"/>
  <c r="X86" i="1"/>
  <c r="X88" i="1"/>
  <c r="X96" i="1"/>
  <c r="X98" i="1"/>
  <c r="X100" i="1"/>
  <c r="X102" i="1"/>
  <c r="X108" i="1"/>
  <c r="X110" i="1"/>
  <c r="X112" i="1"/>
  <c r="X114" i="1"/>
  <c r="X120" i="1"/>
  <c r="X122" i="1"/>
  <c r="X124" i="1"/>
  <c r="X134" i="1"/>
  <c r="X136" i="1"/>
  <c r="X138" i="1"/>
  <c r="X144" i="1"/>
  <c r="X146" i="1"/>
  <c r="X148" i="1"/>
  <c r="X156" i="1"/>
  <c r="X158" i="1"/>
  <c r="X160" i="1"/>
  <c r="X168" i="1"/>
  <c r="X170" i="1"/>
  <c r="X172" i="1"/>
  <c r="X174" i="1"/>
  <c r="X180" i="1"/>
  <c r="X184" i="1"/>
  <c r="X186" i="1"/>
  <c r="X192" i="1"/>
  <c r="X194" i="1"/>
  <c r="X196" i="1"/>
  <c r="X198" i="1"/>
  <c r="X204" i="1"/>
  <c r="X206" i="1"/>
  <c r="X208" i="1"/>
  <c r="X210" i="1"/>
  <c r="X216" i="1"/>
  <c r="X218" i="1"/>
  <c r="X220" i="1"/>
  <c r="X222" i="1"/>
  <c r="X228" i="1"/>
  <c r="X230" i="1"/>
  <c r="X232" i="1"/>
  <c r="X234" i="1"/>
  <c r="X242" i="1"/>
  <c r="X244" i="1"/>
  <c r="X252" i="1"/>
  <c r="X254" i="1"/>
  <c r="X256" i="1"/>
  <c r="X258" i="1"/>
  <c r="X264" i="1"/>
  <c r="X266" i="1"/>
  <c r="X268" i="1"/>
  <c r="X270" i="1"/>
  <c r="X276" i="1"/>
  <c r="X278" i="1"/>
  <c r="X280" i="1"/>
  <c r="X282" i="1"/>
  <c r="S287" i="1"/>
  <c r="S18" i="1"/>
  <c r="S19" i="1"/>
  <c r="S20" i="1"/>
  <c r="S21" i="1"/>
  <c r="S22" i="1"/>
  <c r="S23" i="1"/>
  <c r="S24" i="1"/>
  <c r="S25" i="1"/>
  <c r="X25" i="1" s="1"/>
  <c r="S26" i="1"/>
  <c r="S27" i="1"/>
  <c r="S28" i="1"/>
  <c r="S29" i="1"/>
  <c r="S30" i="1"/>
  <c r="S31" i="1"/>
  <c r="X31" i="1" s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X44" i="1" s="1"/>
  <c r="S45" i="1"/>
  <c r="S46" i="1"/>
  <c r="S47" i="1"/>
  <c r="S48" i="1"/>
  <c r="S49" i="1"/>
  <c r="X49" i="1" s="1"/>
  <c r="S50" i="1"/>
  <c r="S51" i="1"/>
  <c r="S52" i="1"/>
  <c r="S53" i="1"/>
  <c r="X53" i="1" s="1"/>
  <c r="S54" i="1"/>
  <c r="S55" i="1"/>
  <c r="S56" i="1"/>
  <c r="S57" i="1"/>
  <c r="X57" i="1" s="1"/>
  <c r="S58" i="1"/>
  <c r="S59" i="1"/>
  <c r="X59" i="1" s="1"/>
  <c r="S60" i="1"/>
  <c r="S61" i="1"/>
  <c r="X61" i="1" s="1"/>
  <c r="S62" i="1"/>
  <c r="S63" i="1"/>
  <c r="S64" i="1"/>
  <c r="S65" i="1"/>
  <c r="S66" i="1"/>
  <c r="S67" i="1"/>
  <c r="X67" i="1" s="1"/>
  <c r="S68" i="1"/>
  <c r="X68" i="1" s="1"/>
  <c r="S69" i="1"/>
  <c r="S70" i="1"/>
  <c r="S71" i="1"/>
  <c r="X71" i="1" s="1"/>
  <c r="S72" i="1"/>
  <c r="S73" i="1"/>
  <c r="S74" i="1"/>
  <c r="S75" i="1"/>
  <c r="S76" i="1"/>
  <c r="S77" i="1"/>
  <c r="S78" i="1"/>
  <c r="S79" i="1"/>
  <c r="X79" i="1" s="1"/>
  <c r="S80" i="1"/>
  <c r="X80" i="1" s="1"/>
  <c r="S81" i="1"/>
  <c r="S82" i="1"/>
  <c r="X82" i="1" s="1"/>
  <c r="S83" i="1"/>
  <c r="S84" i="1"/>
  <c r="S85" i="1"/>
  <c r="S86" i="1"/>
  <c r="S87" i="1"/>
  <c r="S88" i="1"/>
  <c r="S89" i="1"/>
  <c r="S90" i="1"/>
  <c r="S91" i="1"/>
  <c r="S92" i="1"/>
  <c r="X92" i="1" s="1"/>
  <c r="S93" i="1"/>
  <c r="S94" i="1"/>
  <c r="S95" i="1"/>
  <c r="S96" i="1"/>
  <c r="S97" i="1"/>
  <c r="X97" i="1" s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X123" i="1" s="1"/>
  <c r="S124" i="1"/>
  <c r="S125" i="1"/>
  <c r="S126" i="1"/>
  <c r="S127" i="1"/>
  <c r="S128" i="1"/>
  <c r="X128" i="1" s="1"/>
  <c r="S129" i="1"/>
  <c r="X129" i="1" s="1"/>
  <c r="S130" i="1"/>
  <c r="X130" i="1" s="1"/>
  <c r="S131" i="1"/>
  <c r="S132" i="1"/>
  <c r="S133" i="1"/>
  <c r="X133" i="1" s="1"/>
  <c r="S134" i="1"/>
  <c r="S135" i="1"/>
  <c r="S136" i="1"/>
  <c r="S137" i="1"/>
  <c r="S138" i="1"/>
  <c r="S139" i="1"/>
  <c r="S140" i="1"/>
  <c r="S141" i="1"/>
  <c r="S142" i="1"/>
  <c r="X142" i="1" s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X161" i="1" s="1"/>
  <c r="S162" i="1"/>
  <c r="S163" i="1"/>
  <c r="S164" i="1"/>
  <c r="S165" i="1"/>
  <c r="X165" i="1" s="1"/>
  <c r="S166" i="1"/>
  <c r="S167" i="1"/>
  <c r="S168" i="1"/>
  <c r="S169" i="1"/>
  <c r="S170" i="1"/>
  <c r="S171" i="1"/>
  <c r="S172" i="1"/>
  <c r="S173" i="1"/>
  <c r="X173" i="1" s="1"/>
  <c r="S174" i="1"/>
  <c r="S175" i="1"/>
  <c r="X175" i="1" s="1"/>
  <c r="S176" i="1"/>
  <c r="S177" i="1"/>
  <c r="S178" i="1"/>
  <c r="S179" i="1"/>
  <c r="X179" i="1" s="1"/>
  <c r="S180" i="1"/>
  <c r="S181" i="1"/>
  <c r="X181" i="1" s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X207" i="1" s="1"/>
  <c r="S208" i="1"/>
  <c r="S209" i="1"/>
  <c r="S210" i="1"/>
  <c r="S211" i="1"/>
  <c r="X211" i="1" s="1"/>
  <c r="S212" i="1"/>
  <c r="S213" i="1"/>
  <c r="S214" i="1"/>
  <c r="S215" i="1"/>
  <c r="X215" i="1" s="1"/>
  <c r="S216" i="1"/>
  <c r="S217" i="1"/>
  <c r="S218" i="1"/>
  <c r="S219" i="1"/>
  <c r="S220" i="1"/>
  <c r="S221" i="1"/>
  <c r="S222" i="1"/>
  <c r="S223" i="1"/>
  <c r="X223" i="1" s="1"/>
  <c r="S224" i="1"/>
  <c r="X224" i="1" s="1"/>
  <c r="S225" i="1"/>
  <c r="S226" i="1"/>
  <c r="X226" i="1" s="1"/>
  <c r="S227" i="1"/>
  <c r="X227" i="1" s="1"/>
  <c r="S228" i="1"/>
  <c r="S229" i="1"/>
  <c r="S230" i="1"/>
  <c r="S231" i="1"/>
  <c r="S232" i="1"/>
  <c r="S233" i="1"/>
  <c r="X233" i="1" s="1"/>
  <c r="S234" i="1"/>
  <c r="S235" i="1"/>
  <c r="S236" i="1"/>
  <c r="X236" i="1" s="1"/>
  <c r="S237" i="1"/>
  <c r="X237" i="1" s="1"/>
  <c r="S238" i="1"/>
  <c r="X238" i="1" s="1"/>
  <c r="S239" i="1"/>
  <c r="S240" i="1"/>
  <c r="S241" i="1"/>
  <c r="S242" i="1"/>
  <c r="S243" i="1"/>
  <c r="X243" i="1" s="1"/>
  <c r="S244" i="1"/>
  <c r="S245" i="1"/>
  <c r="X245" i="1" s="1"/>
  <c r="S246" i="1"/>
  <c r="S247" i="1"/>
  <c r="S248" i="1"/>
  <c r="S249" i="1"/>
  <c r="X249" i="1" s="1"/>
  <c r="S250" i="1"/>
  <c r="S251" i="1"/>
  <c r="S252" i="1"/>
  <c r="S253" i="1"/>
  <c r="S254" i="1"/>
  <c r="S255" i="1"/>
  <c r="S256" i="1"/>
  <c r="S257" i="1"/>
  <c r="S258" i="1"/>
  <c r="S259" i="1"/>
  <c r="X259" i="1" s="1"/>
  <c r="S260" i="1"/>
  <c r="S261" i="1"/>
  <c r="X261" i="1" s="1"/>
  <c r="S262" i="1"/>
  <c r="S263" i="1"/>
  <c r="X263" i="1" s="1"/>
  <c r="S264" i="1"/>
  <c r="S265" i="1"/>
  <c r="S266" i="1"/>
  <c r="S267" i="1"/>
  <c r="S268" i="1"/>
  <c r="S269" i="1"/>
  <c r="S270" i="1"/>
  <c r="S271" i="1"/>
  <c r="X271" i="1" s="1"/>
  <c r="S272" i="1"/>
  <c r="X272" i="1" s="1"/>
  <c r="S273" i="1"/>
  <c r="S274" i="1"/>
  <c r="S275" i="1"/>
  <c r="X275" i="1" s="1"/>
  <c r="S276" i="1"/>
  <c r="S277" i="1"/>
  <c r="S278" i="1"/>
  <c r="S279" i="1"/>
  <c r="S280" i="1"/>
  <c r="S281" i="1"/>
  <c r="S282" i="1"/>
  <c r="S283" i="1"/>
  <c r="S284" i="1"/>
  <c r="S285" i="1"/>
  <c r="S286" i="1"/>
  <c r="S3" i="1"/>
  <c r="S4" i="1"/>
  <c r="X4" i="1" s="1"/>
  <c r="S5" i="1"/>
  <c r="S6" i="1"/>
  <c r="S7" i="1"/>
  <c r="S8" i="1"/>
  <c r="S9" i="1"/>
  <c r="S10" i="1"/>
  <c r="S11" i="1"/>
  <c r="X11" i="1" s="1"/>
  <c r="S12" i="1"/>
  <c r="S13" i="1"/>
  <c r="S14" i="1"/>
  <c r="S15" i="1"/>
  <c r="S16" i="1"/>
  <c r="S17" i="1"/>
  <c r="S2" i="1"/>
  <c r="Q150" i="1"/>
  <c r="R150" i="1" s="1"/>
  <c r="Q174" i="1"/>
  <c r="R174" i="1" s="1"/>
  <c r="Q176" i="1"/>
  <c r="R176" i="1" s="1"/>
  <c r="Q190" i="1"/>
  <c r="R190" i="1" s="1"/>
  <c r="Q191" i="1"/>
  <c r="X191" i="1" s="1"/>
  <c r="Q225" i="1"/>
  <c r="R225" i="1" s="1"/>
  <c r="Q231" i="1"/>
  <c r="R231" i="1" s="1"/>
  <c r="Q247" i="1"/>
  <c r="R247" i="1" s="1"/>
  <c r="Q252" i="1"/>
  <c r="R252" i="1" s="1"/>
  <c r="Q264" i="1"/>
  <c r="R264" i="1" s="1"/>
  <c r="Q268" i="1"/>
  <c r="R268" i="1" s="1"/>
  <c r="Q9" i="1"/>
  <c r="R9" i="1" s="1"/>
  <c r="Q27" i="1"/>
  <c r="R27" i="1" s="1"/>
  <c r="Q39" i="1"/>
  <c r="R39" i="1" s="1"/>
  <c r="Q45" i="1"/>
  <c r="R45" i="1" s="1"/>
  <c r="Q48" i="1"/>
  <c r="R48" i="1" s="1"/>
  <c r="Q60" i="1"/>
  <c r="R60" i="1" s="1"/>
  <c r="Q73" i="1"/>
  <c r="X73" i="1" s="1"/>
  <c r="Q99" i="1"/>
  <c r="R99" i="1" s="1"/>
  <c r="Q101" i="1"/>
  <c r="R101" i="1" s="1"/>
  <c r="Q102" i="1"/>
  <c r="R102" i="1" s="1"/>
  <c r="Q117" i="1"/>
  <c r="R117" i="1" s="1"/>
  <c r="Q119" i="1"/>
  <c r="R119" i="1" s="1"/>
  <c r="Q136" i="1"/>
  <c r="R136" i="1" s="1"/>
  <c r="Q146" i="1"/>
  <c r="R146" i="1" s="1"/>
  <c r="Q208" i="1"/>
  <c r="R208" i="1" s="1"/>
  <c r="Q212" i="1"/>
  <c r="R212" i="1" s="1"/>
  <c r="Q220" i="1"/>
  <c r="R220" i="1" s="1"/>
  <c r="Q229" i="1"/>
  <c r="R229" i="1" s="1"/>
  <c r="Q239" i="1"/>
  <c r="R239" i="1" s="1"/>
  <c r="Q240" i="1"/>
  <c r="R240" i="1" s="1"/>
  <c r="Q255" i="1"/>
  <c r="R255" i="1" s="1"/>
  <c r="Q262" i="1"/>
  <c r="R262" i="1" s="1"/>
  <c r="Q279" i="1"/>
  <c r="R279" i="1" s="1"/>
  <c r="Q281" i="1"/>
  <c r="R281" i="1" s="1"/>
  <c r="Q282" i="1"/>
  <c r="R282" i="1" s="1"/>
  <c r="Q283" i="1"/>
  <c r="R283" i="1" s="1"/>
  <c r="Q285" i="1"/>
  <c r="R285" i="1" s="1"/>
  <c r="Q286" i="1"/>
  <c r="R286" i="1" s="1"/>
  <c r="Q3" i="1"/>
  <c r="R3" i="1" s="1"/>
  <c r="Q16" i="1"/>
  <c r="R16" i="1" s="1"/>
  <c r="Q17" i="1"/>
  <c r="R17" i="1" s="1"/>
  <c r="Q19" i="1"/>
  <c r="R19" i="1" s="1"/>
  <c r="Q22" i="1"/>
  <c r="R22" i="1" s="1"/>
  <c r="Q32" i="1"/>
  <c r="R32" i="1" s="1"/>
  <c r="Q42" i="1"/>
  <c r="R42" i="1" s="1"/>
  <c r="Q43" i="1"/>
  <c r="R43" i="1" s="1"/>
  <c r="Q46" i="1"/>
  <c r="R46" i="1" s="1"/>
  <c r="Q52" i="1"/>
  <c r="R52" i="1" s="1"/>
  <c r="Q54" i="1"/>
  <c r="R54" i="1" s="1"/>
  <c r="Q55" i="1"/>
  <c r="R55" i="1" s="1"/>
  <c r="Q56" i="1"/>
  <c r="R56" i="1" s="1"/>
  <c r="Q69" i="1"/>
  <c r="R69" i="1" s="1"/>
  <c r="Q78" i="1"/>
  <c r="R78" i="1" s="1"/>
  <c r="Q81" i="1"/>
  <c r="R81" i="1" s="1"/>
  <c r="Q93" i="1"/>
  <c r="R93" i="1" s="1"/>
  <c r="Q94" i="1"/>
  <c r="R94" i="1" s="1"/>
  <c r="Q98" i="1"/>
  <c r="R98" i="1" s="1"/>
  <c r="Q107" i="1"/>
  <c r="R107" i="1" s="1"/>
  <c r="Q108" i="1"/>
  <c r="R108" i="1" s="1"/>
  <c r="Q112" i="1"/>
  <c r="R112" i="1" s="1"/>
  <c r="Q120" i="1"/>
  <c r="R120" i="1" s="1"/>
  <c r="Q124" i="1"/>
  <c r="R124" i="1" s="1"/>
  <c r="Q127" i="1"/>
  <c r="R127" i="1" s="1"/>
  <c r="Q132" i="1"/>
  <c r="R132" i="1" s="1"/>
  <c r="Q135" i="1"/>
  <c r="X135" i="1" s="1"/>
  <c r="Q139" i="1"/>
  <c r="R139" i="1" s="1"/>
  <c r="Q141" i="1"/>
  <c r="R141" i="1" s="1"/>
  <c r="Q143" i="1"/>
  <c r="R143" i="1" s="1"/>
  <c r="Q151" i="1"/>
  <c r="X151" i="1" s="1"/>
  <c r="Q152" i="1"/>
  <c r="R152" i="1" s="1"/>
  <c r="Q153" i="1"/>
  <c r="R153" i="1" s="1"/>
  <c r="Q157" i="1"/>
  <c r="R157" i="1" s="1"/>
  <c r="Q164" i="1"/>
  <c r="R164" i="1" s="1"/>
  <c r="Q166" i="1"/>
  <c r="R166" i="1" s="1"/>
  <c r="Q172" i="1"/>
  <c r="R172" i="1" s="1"/>
  <c r="Q182" i="1"/>
  <c r="R182" i="1" s="1"/>
  <c r="Q184" i="1"/>
  <c r="R184" i="1" s="1"/>
  <c r="Q194" i="1"/>
  <c r="R194" i="1" s="1"/>
  <c r="Q195" i="1"/>
  <c r="R195" i="1" s="1"/>
  <c r="Q205" i="1"/>
  <c r="R205" i="1" s="1"/>
  <c r="Q214" i="1"/>
  <c r="R214" i="1" s="1"/>
  <c r="Q219" i="1"/>
  <c r="R219" i="1" s="1"/>
  <c r="Q235" i="1"/>
  <c r="R235" i="1" s="1"/>
  <c r="Q256" i="1"/>
  <c r="R256" i="1" s="1"/>
  <c r="Q14" i="1"/>
  <c r="R14" i="1" s="1"/>
  <c r="Q70" i="1"/>
  <c r="R70" i="1" s="1"/>
  <c r="Q121" i="1"/>
  <c r="R121" i="1" s="1"/>
  <c r="Q126" i="1"/>
  <c r="R126" i="1" s="1"/>
  <c r="Q168" i="1"/>
  <c r="R168" i="1" s="1"/>
  <c r="Q169" i="1"/>
  <c r="R169" i="1" s="1"/>
  <c r="Q180" i="1"/>
  <c r="R180" i="1" s="1"/>
  <c r="Q188" i="1"/>
  <c r="R188" i="1" s="1"/>
  <c r="Q189" i="1"/>
  <c r="R189" i="1" s="1"/>
  <c r="Q192" i="1"/>
  <c r="R192" i="1" s="1"/>
  <c r="Q197" i="1"/>
  <c r="R197" i="1" s="1"/>
  <c r="Q202" i="1"/>
  <c r="R202" i="1" s="1"/>
  <c r="Q209" i="1"/>
  <c r="R209" i="1" s="1"/>
  <c r="Q213" i="1"/>
  <c r="R213" i="1" s="1"/>
  <c r="Q232" i="1"/>
  <c r="R232" i="1" s="1"/>
  <c r="Q246" i="1"/>
  <c r="R246" i="1" s="1"/>
  <c r="Q254" i="1"/>
  <c r="R254" i="1" s="1"/>
  <c r="Q257" i="1"/>
  <c r="R257" i="1" s="1"/>
  <c r="Q260" i="1"/>
  <c r="R260" i="1" s="1"/>
  <c r="Q267" i="1"/>
  <c r="R267" i="1" s="1"/>
  <c r="Q270" i="1"/>
  <c r="R270" i="1" s="1"/>
  <c r="Q274" i="1"/>
  <c r="R274" i="1" s="1"/>
  <c r="Q277" i="1"/>
  <c r="R277" i="1" s="1"/>
  <c r="Q278" i="1"/>
  <c r="R278" i="1" s="1"/>
  <c r="Q284" i="1"/>
  <c r="R284" i="1" s="1"/>
  <c r="Q6" i="1"/>
  <c r="R6" i="1" s="1"/>
  <c r="Q7" i="1"/>
  <c r="R7" i="1" s="1"/>
  <c r="Q20" i="1"/>
  <c r="R20" i="1" s="1"/>
  <c r="Q24" i="1"/>
  <c r="R24" i="1" s="1"/>
  <c r="Q29" i="1"/>
  <c r="R29" i="1" s="1"/>
  <c r="Q34" i="1"/>
  <c r="R34" i="1" s="1"/>
  <c r="Q41" i="1"/>
  <c r="R41" i="1" s="1"/>
  <c r="Q83" i="1"/>
  <c r="R83" i="1" s="1"/>
  <c r="Q87" i="1"/>
  <c r="R87" i="1" s="1"/>
  <c r="Q109" i="1"/>
  <c r="R109" i="1" s="1"/>
  <c r="Q111" i="1"/>
  <c r="R111" i="1" s="1"/>
  <c r="Q115" i="1"/>
  <c r="R115" i="1" s="1"/>
  <c r="Q137" i="1"/>
  <c r="R137" i="1" s="1"/>
  <c r="Q138" i="1"/>
  <c r="R138" i="1" s="1"/>
  <c r="Q149" i="1"/>
  <c r="R149" i="1" s="1"/>
  <c r="Q155" i="1"/>
  <c r="R155" i="1" s="1"/>
  <c r="Q163" i="1"/>
  <c r="R163" i="1" s="1"/>
  <c r="Q171" i="1"/>
  <c r="R171" i="1" s="1"/>
  <c r="Q177" i="1"/>
  <c r="R177" i="1" s="1"/>
  <c r="Q196" i="1"/>
  <c r="R196" i="1" s="1"/>
  <c r="Q200" i="1"/>
  <c r="R200" i="1" s="1"/>
  <c r="Q217" i="1"/>
  <c r="R217" i="1" s="1"/>
  <c r="Q248" i="1"/>
  <c r="R248" i="1" s="1"/>
  <c r="Q250" i="1"/>
  <c r="R250" i="1" s="1"/>
  <c r="Q251" i="1"/>
  <c r="R251" i="1" s="1"/>
  <c r="Q253" i="1"/>
  <c r="R253" i="1" s="1"/>
  <c r="Q265" i="1"/>
  <c r="R265" i="1" s="1"/>
  <c r="Q269" i="1"/>
  <c r="X269" i="1" s="1"/>
  <c r="Q273" i="1"/>
  <c r="R273" i="1" s="1"/>
  <c r="Q280" i="1"/>
  <c r="R280" i="1" s="1"/>
  <c r="Q287" i="1"/>
  <c r="R287" i="1" s="1"/>
  <c r="Q116" i="1"/>
  <c r="R116" i="1" s="1"/>
  <c r="Q15" i="1"/>
  <c r="R15" i="1" s="1"/>
  <c r="Q37" i="1"/>
  <c r="R37" i="1" s="1"/>
  <c r="Q103" i="1"/>
  <c r="R103" i="1" s="1"/>
  <c r="R237" i="1"/>
  <c r="R134" i="1"/>
  <c r="R271" i="1"/>
  <c r="R160" i="1"/>
  <c r="R82" i="1"/>
  <c r="R11" i="1"/>
  <c r="R18" i="1"/>
  <c r="R25" i="1"/>
  <c r="R31" i="1"/>
  <c r="R44" i="1"/>
  <c r="R61" i="1"/>
  <c r="R71" i="1"/>
  <c r="R74" i="1"/>
  <c r="R79" i="1"/>
  <c r="R86" i="1"/>
  <c r="R128" i="1"/>
  <c r="R129" i="1"/>
  <c r="R130" i="1"/>
  <c r="R133" i="1"/>
  <c r="R161" i="1"/>
  <c r="R175" i="1"/>
  <c r="R179" i="1"/>
  <c r="R181" i="1"/>
  <c r="R204" i="1"/>
  <c r="R207" i="1"/>
  <c r="R210" i="1"/>
  <c r="R215" i="1"/>
  <c r="R224" i="1"/>
  <c r="R228" i="1"/>
  <c r="R230" i="1"/>
  <c r="R234" i="1"/>
  <c r="R236" i="1"/>
  <c r="R238" i="1"/>
  <c r="R242" i="1"/>
  <c r="R244" i="1"/>
  <c r="R245" i="1"/>
  <c r="R249" i="1"/>
  <c r="R259" i="1"/>
  <c r="R261" i="1"/>
  <c r="R263" i="1"/>
  <c r="R266" i="1"/>
  <c r="R272" i="1"/>
  <c r="R4" i="1"/>
  <c r="R49" i="1"/>
  <c r="R66" i="1"/>
  <c r="R68" i="1"/>
  <c r="R76" i="1"/>
  <c r="R84" i="1"/>
  <c r="R92" i="1"/>
  <c r="R97" i="1"/>
  <c r="R114" i="1"/>
  <c r="R123" i="1"/>
  <c r="R142" i="1"/>
  <c r="R144" i="1"/>
  <c r="R165" i="1"/>
  <c r="R173" i="1"/>
  <c r="R198" i="1"/>
  <c r="R211" i="1"/>
  <c r="R216" i="1"/>
  <c r="R222" i="1"/>
  <c r="R223" i="1"/>
  <c r="R226" i="1"/>
  <c r="R227" i="1"/>
  <c r="R233" i="1"/>
  <c r="R243" i="1"/>
  <c r="R258" i="1"/>
  <c r="R275" i="1"/>
  <c r="R276" i="1"/>
  <c r="R53" i="1"/>
  <c r="R57" i="1"/>
  <c r="R59" i="1"/>
  <c r="R67" i="1"/>
  <c r="R72" i="1"/>
  <c r="R80" i="1"/>
  <c r="R88" i="1"/>
  <c r="R191" i="1"/>
  <c r="R73" i="1"/>
  <c r="R135" i="1"/>
  <c r="R151" i="1"/>
  <c r="Q26" i="1"/>
  <c r="R26" i="1" s="1"/>
  <c r="T26" i="1"/>
  <c r="T5" i="1"/>
  <c r="T206" i="1"/>
  <c r="U212" i="1"/>
  <c r="U36" i="1"/>
  <c r="V36" i="1"/>
  <c r="W36" i="1"/>
  <c r="U185" i="1"/>
  <c r="V185" i="1"/>
  <c r="W185" i="1"/>
  <c r="U10" i="1"/>
  <c r="V10" i="1"/>
  <c r="W10" i="1"/>
  <c r="U96" i="1"/>
  <c r="V96" i="1"/>
  <c r="W96" i="1"/>
  <c r="U51" i="1"/>
  <c r="V51" i="1"/>
  <c r="W51" i="1"/>
  <c r="U122" i="1"/>
  <c r="V122" i="1"/>
  <c r="W122" i="1"/>
  <c r="U145" i="1"/>
  <c r="V145" i="1"/>
  <c r="W145" i="1"/>
  <c r="U33" i="1"/>
  <c r="V33" i="1"/>
  <c r="W33" i="1"/>
  <c r="U206" i="1"/>
  <c r="V206" i="1"/>
  <c r="W206" i="1"/>
  <c r="U125" i="1"/>
  <c r="V125" i="1"/>
  <c r="W125" i="1"/>
  <c r="U90" i="1"/>
  <c r="V90" i="1"/>
  <c r="W90" i="1"/>
  <c r="U187" i="1"/>
  <c r="V187" i="1"/>
  <c r="W187" i="1"/>
  <c r="U58" i="1"/>
  <c r="V58" i="1"/>
  <c r="W58" i="1"/>
  <c r="U2" i="1"/>
  <c r="V2" i="1"/>
  <c r="W2" i="1"/>
  <c r="U113" i="1"/>
  <c r="V113" i="1"/>
  <c r="W113" i="1"/>
  <c r="U40" i="1"/>
  <c r="V40" i="1"/>
  <c r="W40" i="1"/>
  <c r="U100" i="1"/>
  <c r="V100" i="1"/>
  <c r="W100" i="1"/>
  <c r="U62" i="1"/>
  <c r="V62" i="1"/>
  <c r="W62" i="1"/>
  <c r="U77" i="1"/>
  <c r="V77" i="1"/>
  <c r="W77" i="1"/>
  <c r="U193" i="1"/>
  <c r="V193" i="1"/>
  <c r="W193" i="1"/>
  <c r="U89" i="1"/>
  <c r="V89" i="1"/>
  <c r="W89" i="1"/>
  <c r="U203" i="1"/>
  <c r="V203" i="1"/>
  <c r="W203" i="1"/>
  <c r="U30" i="1"/>
  <c r="V30" i="1"/>
  <c r="W30" i="1"/>
  <c r="U140" i="1"/>
  <c r="V140" i="1"/>
  <c r="W140" i="1"/>
  <c r="U13" i="1"/>
  <c r="V13" i="1"/>
  <c r="W13" i="1"/>
  <c r="U201" i="1"/>
  <c r="V201" i="1"/>
  <c r="W201" i="1"/>
  <c r="U8" i="1"/>
  <c r="V8" i="1"/>
  <c r="W8" i="1"/>
  <c r="U65" i="1"/>
  <c r="V65" i="1"/>
  <c r="W65" i="1"/>
  <c r="U106" i="1"/>
  <c r="V106" i="1"/>
  <c r="W106" i="1"/>
  <c r="U170" i="1"/>
  <c r="V170" i="1"/>
  <c r="W170" i="1"/>
  <c r="U186" i="1"/>
  <c r="V186" i="1"/>
  <c r="W186" i="1"/>
  <c r="U26" i="1"/>
  <c r="V26" i="1"/>
  <c r="W26" i="1"/>
  <c r="U156" i="1"/>
  <c r="V156" i="1"/>
  <c r="W156" i="1"/>
  <c r="U85" i="1"/>
  <c r="V85" i="1"/>
  <c r="W85" i="1"/>
  <c r="U158" i="1"/>
  <c r="V158" i="1"/>
  <c r="W158" i="1"/>
  <c r="U147" i="1"/>
  <c r="V147" i="1"/>
  <c r="W147" i="1"/>
  <c r="U5" i="1"/>
  <c r="V5" i="1"/>
  <c r="W5" i="1"/>
  <c r="U199" i="1"/>
  <c r="V199" i="1"/>
  <c r="W199" i="1"/>
  <c r="U91" i="1"/>
  <c r="V91" i="1"/>
  <c r="W91" i="1"/>
  <c r="U47" i="1"/>
  <c r="V47" i="1"/>
  <c r="W47" i="1"/>
  <c r="U110" i="1"/>
  <c r="V110" i="1"/>
  <c r="W110" i="1"/>
  <c r="U218" i="1"/>
  <c r="V218" i="1"/>
  <c r="W218" i="1"/>
  <c r="U50" i="1"/>
  <c r="V50" i="1"/>
  <c r="W50" i="1"/>
  <c r="U35" i="1"/>
  <c r="V35" i="1"/>
  <c r="W35" i="1"/>
  <c r="U95" i="1"/>
  <c r="V95" i="1"/>
  <c r="W95" i="1"/>
  <c r="U221" i="1"/>
  <c r="V221" i="1"/>
  <c r="W221" i="1"/>
  <c r="U241" i="1"/>
  <c r="V241" i="1"/>
  <c r="W241" i="1"/>
  <c r="U159" i="1"/>
  <c r="V159" i="1"/>
  <c r="W159" i="1"/>
  <c r="U75" i="1"/>
  <c r="V75" i="1"/>
  <c r="W75" i="1"/>
  <c r="U167" i="1"/>
  <c r="V167" i="1"/>
  <c r="W167" i="1"/>
  <c r="U104" i="1"/>
  <c r="V104" i="1"/>
  <c r="W104" i="1"/>
  <c r="U154" i="1"/>
  <c r="V154" i="1"/>
  <c r="W154" i="1"/>
  <c r="U21" i="1"/>
  <c r="V21" i="1"/>
  <c r="W21" i="1"/>
  <c r="U28" i="1"/>
  <c r="V28" i="1"/>
  <c r="W28" i="1"/>
  <c r="U183" i="1"/>
  <c r="V183" i="1"/>
  <c r="W183" i="1"/>
  <c r="U64" i="1"/>
  <c r="V64" i="1"/>
  <c r="W64" i="1"/>
  <c r="U131" i="1"/>
  <c r="V131" i="1"/>
  <c r="W131" i="1"/>
  <c r="U118" i="1"/>
  <c r="V118" i="1"/>
  <c r="W118" i="1"/>
  <c r="U12" i="1"/>
  <c r="V12" i="1"/>
  <c r="W12" i="1"/>
  <c r="U148" i="1"/>
  <c r="V148" i="1"/>
  <c r="W148" i="1"/>
  <c r="U162" i="1"/>
  <c r="V162" i="1"/>
  <c r="W162" i="1"/>
  <c r="U178" i="1"/>
  <c r="V178" i="1"/>
  <c r="W178" i="1"/>
  <c r="U38" i="1"/>
  <c r="V38" i="1"/>
  <c r="W38" i="1"/>
  <c r="U63" i="1"/>
  <c r="V63" i="1"/>
  <c r="W63" i="1"/>
  <c r="U23" i="1"/>
  <c r="V23" i="1"/>
  <c r="W23" i="1"/>
  <c r="U105" i="1"/>
  <c r="V105" i="1"/>
  <c r="W105" i="1"/>
  <c r="U214" i="1"/>
  <c r="V214" i="1"/>
  <c r="W214" i="1"/>
  <c r="U139" i="1"/>
  <c r="V139" i="1"/>
  <c r="W139" i="1"/>
  <c r="U56" i="1"/>
  <c r="V56" i="1"/>
  <c r="W56" i="1"/>
  <c r="U54" i="1"/>
  <c r="V54" i="1"/>
  <c r="W54" i="1"/>
  <c r="U81" i="1"/>
  <c r="V81" i="1"/>
  <c r="W81" i="1"/>
  <c r="U135" i="1"/>
  <c r="V135" i="1"/>
  <c r="W135" i="1"/>
  <c r="U108" i="1"/>
  <c r="V108" i="1"/>
  <c r="W108" i="1"/>
  <c r="U107" i="1"/>
  <c r="V107" i="1"/>
  <c r="W107" i="1"/>
  <c r="U153" i="1"/>
  <c r="V153" i="1"/>
  <c r="W153" i="1"/>
  <c r="U166" i="1"/>
  <c r="V166" i="1"/>
  <c r="W166" i="1"/>
  <c r="U93" i="1"/>
  <c r="V93" i="1"/>
  <c r="W93" i="1"/>
  <c r="U42" i="1"/>
  <c r="V42" i="1"/>
  <c r="W42" i="1"/>
  <c r="U141" i="1"/>
  <c r="V141" i="1"/>
  <c r="W141" i="1"/>
  <c r="U205" i="1"/>
  <c r="V205" i="1"/>
  <c r="W205" i="1"/>
  <c r="U143" i="1"/>
  <c r="V143" i="1"/>
  <c r="W143" i="1"/>
  <c r="U120" i="1"/>
  <c r="V120" i="1"/>
  <c r="W120" i="1"/>
  <c r="U17" i="1"/>
  <c r="V17" i="1"/>
  <c r="W17" i="1"/>
  <c r="U46" i="1"/>
  <c r="V46" i="1"/>
  <c r="W46" i="1"/>
  <c r="U195" i="1"/>
  <c r="V195" i="1"/>
  <c r="W195" i="1"/>
  <c r="U32" i="1"/>
  <c r="V32" i="1"/>
  <c r="W32" i="1"/>
  <c r="U184" i="1"/>
  <c r="V184" i="1"/>
  <c r="W184" i="1"/>
  <c r="U219" i="1"/>
  <c r="V219" i="1"/>
  <c r="W219" i="1"/>
  <c r="U43" i="1"/>
  <c r="V43" i="1"/>
  <c r="W43" i="1"/>
  <c r="U235" i="1"/>
  <c r="V235" i="1"/>
  <c r="W235" i="1"/>
  <c r="U164" i="1"/>
  <c r="V164" i="1"/>
  <c r="W164" i="1"/>
  <c r="U124" i="1"/>
  <c r="V124" i="1"/>
  <c r="W124" i="1"/>
  <c r="U78" i="1"/>
  <c r="V78" i="1"/>
  <c r="W78" i="1"/>
  <c r="U182" i="1"/>
  <c r="V182" i="1"/>
  <c r="W182" i="1"/>
  <c r="U194" i="1"/>
  <c r="V194" i="1"/>
  <c r="W194" i="1"/>
  <c r="U22" i="1"/>
  <c r="V22" i="1"/>
  <c r="W22" i="1"/>
  <c r="U16" i="1"/>
  <c r="V16" i="1"/>
  <c r="W16" i="1"/>
  <c r="U19" i="1"/>
  <c r="V19" i="1"/>
  <c r="W19" i="1"/>
  <c r="U151" i="1"/>
  <c r="V151" i="1"/>
  <c r="W151" i="1"/>
  <c r="U55" i="1"/>
  <c r="V55" i="1"/>
  <c r="W55" i="1"/>
  <c r="U256" i="1"/>
  <c r="V256" i="1"/>
  <c r="W256" i="1"/>
  <c r="U112" i="1"/>
  <c r="V112" i="1"/>
  <c r="W112" i="1"/>
  <c r="U69" i="1"/>
  <c r="V69" i="1"/>
  <c r="W69" i="1"/>
  <c r="U152" i="1"/>
  <c r="V152" i="1"/>
  <c r="W152" i="1"/>
  <c r="U132" i="1"/>
  <c r="V132" i="1"/>
  <c r="W132" i="1"/>
  <c r="U157" i="1"/>
  <c r="V157" i="1"/>
  <c r="W157" i="1"/>
  <c r="U172" i="1"/>
  <c r="V172" i="1"/>
  <c r="W172" i="1"/>
  <c r="U127" i="1"/>
  <c r="V127" i="1"/>
  <c r="W127" i="1"/>
  <c r="U94" i="1"/>
  <c r="V94" i="1"/>
  <c r="W94" i="1"/>
  <c r="U98" i="1"/>
  <c r="V98" i="1"/>
  <c r="W98" i="1"/>
  <c r="U52" i="1"/>
  <c r="V52" i="1"/>
  <c r="W52" i="1"/>
  <c r="U3" i="1"/>
  <c r="V3" i="1"/>
  <c r="W3" i="1"/>
  <c r="T36" i="1"/>
  <c r="Z36" i="1" s="1"/>
  <c r="T185" i="1"/>
  <c r="T10" i="1"/>
  <c r="AD10" i="1" s="1"/>
  <c r="T96" i="1"/>
  <c r="T51" i="1"/>
  <c r="T122" i="1"/>
  <c r="Z122" i="1" s="1"/>
  <c r="T145" i="1"/>
  <c r="T33" i="1"/>
  <c r="T125" i="1"/>
  <c r="AE125" i="1" s="1"/>
  <c r="T90" i="1"/>
  <c r="T187" i="1"/>
  <c r="T58" i="1"/>
  <c r="Z58" i="1" s="1"/>
  <c r="T2" i="1"/>
  <c r="AC2" i="1" s="1"/>
  <c r="T113" i="1"/>
  <c r="T40" i="1"/>
  <c r="T100" i="1"/>
  <c r="T62" i="1"/>
  <c r="AE62" i="1" s="1"/>
  <c r="T77" i="1"/>
  <c r="T193" i="1"/>
  <c r="T89" i="1"/>
  <c r="T203" i="1"/>
  <c r="T30" i="1"/>
  <c r="T140" i="1"/>
  <c r="AD140" i="1" s="1"/>
  <c r="T13" i="1"/>
  <c r="T201" i="1"/>
  <c r="AB201" i="1" s="1"/>
  <c r="T8" i="1"/>
  <c r="AB8" i="1" s="1"/>
  <c r="T65" i="1"/>
  <c r="AD65" i="1" s="1"/>
  <c r="T106" i="1"/>
  <c r="T170" i="1"/>
  <c r="T186" i="1"/>
  <c r="AD186" i="1" s="1"/>
  <c r="T156" i="1"/>
  <c r="T85" i="1"/>
  <c r="T158" i="1"/>
  <c r="T147" i="1"/>
  <c r="AD147" i="1" s="1"/>
  <c r="T199" i="1"/>
  <c r="T91" i="1"/>
  <c r="T47" i="1"/>
  <c r="AE47" i="1" s="1"/>
  <c r="T110" i="1"/>
  <c r="AE110" i="1" s="1"/>
  <c r="T218" i="1"/>
  <c r="T50" i="1"/>
  <c r="T35" i="1"/>
  <c r="T95" i="1"/>
  <c r="AB95" i="1" s="1"/>
  <c r="T221" i="1"/>
  <c r="AB221" i="1" s="1"/>
  <c r="T241" i="1"/>
  <c r="T159" i="1"/>
  <c r="AB159" i="1" s="1"/>
  <c r="T75" i="1"/>
  <c r="T167" i="1"/>
  <c r="AE167" i="1" s="1"/>
  <c r="T104" i="1"/>
  <c r="T154" i="1"/>
  <c r="AC154" i="1" s="1"/>
  <c r="T21" i="1"/>
  <c r="Z21" i="1" s="1"/>
  <c r="T28" i="1"/>
  <c r="Z28" i="1" s="1"/>
  <c r="T183" i="1"/>
  <c r="T64" i="1"/>
  <c r="T131" i="1"/>
  <c r="T118" i="1"/>
  <c r="T12" i="1"/>
  <c r="T148" i="1"/>
  <c r="AB148" i="1" s="1"/>
  <c r="T162" i="1"/>
  <c r="T178" i="1"/>
  <c r="AD178" i="1" s="1"/>
  <c r="T38" i="1"/>
  <c r="Z38" i="1" s="1"/>
  <c r="T63" i="1"/>
  <c r="AE63" i="1" s="1"/>
  <c r="T23" i="1"/>
  <c r="T105" i="1"/>
  <c r="T214" i="1"/>
  <c r="T139" i="1"/>
  <c r="AD139" i="1" s="1"/>
  <c r="T56" i="1"/>
  <c r="Z56" i="1" s="1"/>
  <c r="T54" i="1"/>
  <c r="AA54" i="1" s="1"/>
  <c r="T81" i="1"/>
  <c r="AD81" i="1" s="1"/>
  <c r="T135" i="1"/>
  <c r="AB135" i="1" s="1"/>
  <c r="T108" i="1"/>
  <c r="AA108" i="1" s="1"/>
  <c r="T107" i="1"/>
  <c r="Z107" i="1" s="1"/>
  <c r="T153" i="1"/>
  <c r="T166" i="1"/>
  <c r="Z166" i="1" s="1"/>
  <c r="T93" i="1"/>
  <c r="Z93" i="1" s="1"/>
  <c r="T42" i="1"/>
  <c r="T141" i="1"/>
  <c r="Z141" i="1" s="1"/>
  <c r="T205" i="1"/>
  <c r="Z205" i="1" s="1"/>
  <c r="T143" i="1"/>
  <c r="AC143" i="1" s="1"/>
  <c r="T120" i="1"/>
  <c r="Z120" i="1" s="1"/>
  <c r="T17" i="1"/>
  <c r="AC17" i="1" s="1"/>
  <c r="T46" i="1"/>
  <c r="AE46" i="1" s="1"/>
  <c r="T195" i="1"/>
  <c r="Z195" i="1" s="1"/>
  <c r="T32" i="1"/>
  <c r="Z32" i="1" s="1"/>
  <c r="T184" i="1"/>
  <c r="Z184" i="1" s="1"/>
  <c r="T219" i="1"/>
  <c r="AE219" i="1" s="1"/>
  <c r="T43" i="1"/>
  <c r="AA43" i="1" s="1"/>
  <c r="T235" i="1"/>
  <c r="T164" i="1"/>
  <c r="AC164" i="1" s="1"/>
  <c r="T124" i="1"/>
  <c r="AB124" i="1" s="1"/>
  <c r="T78" i="1"/>
  <c r="AB78" i="1" s="1"/>
  <c r="T182" i="1"/>
  <c r="Z182" i="1" s="1"/>
  <c r="T194" i="1"/>
  <c r="AE194" i="1" s="1"/>
  <c r="T22" i="1"/>
  <c r="Z22" i="1" s="1"/>
  <c r="T16" i="1"/>
  <c r="AE16" i="1" s="1"/>
  <c r="T19" i="1"/>
  <c r="AC19" i="1" s="1"/>
  <c r="T151" i="1"/>
  <c r="AA151" i="1" s="1"/>
  <c r="T55" i="1"/>
  <c r="AB55" i="1" s="1"/>
  <c r="T256" i="1"/>
  <c r="AB256" i="1" s="1"/>
  <c r="T112" i="1"/>
  <c r="T69" i="1"/>
  <c r="AC69" i="1" s="1"/>
  <c r="T152" i="1"/>
  <c r="T132" i="1"/>
  <c r="AC132" i="1" s="1"/>
  <c r="T157" i="1"/>
  <c r="AE157" i="1" s="1"/>
  <c r="T172" i="1"/>
  <c r="Z172" i="1" s="1"/>
  <c r="T127" i="1"/>
  <c r="AE127" i="1" s="1"/>
  <c r="T94" i="1"/>
  <c r="Z94" i="1" s="1"/>
  <c r="T98" i="1"/>
  <c r="Z98" i="1" s="1"/>
  <c r="T52" i="1"/>
  <c r="Z52" i="1" s="1"/>
  <c r="T3" i="1"/>
  <c r="AA3" i="1" s="1"/>
  <c r="Q185" i="1"/>
  <c r="R185" i="1" s="1"/>
  <c r="Q10" i="1"/>
  <c r="R10" i="1" s="1"/>
  <c r="Q96" i="1"/>
  <c r="R96" i="1" s="1"/>
  <c r="Q51" i="1"/>
  <c r="R51" i="1" s="1"/>
  <c r="Q122" i="1"/>
  <c r="R122" i="1" s="1"/>
  <c r="Q145" i="1"/>
  <c r="R145" i="1" s="1"/>
  <c r="Q33" i="1"/>
  <c r="R33" i="1" s="1"/>
  <c r="Q206" i="1"/>
  <c r="R206" i="1" s="1"/>
  <c r="Q125" i="1"/>
  <c r="R125" i="1" s="1"/>
  <c r="Q90" i="1"/>
  <c r="R90" i="1" s="1"/>
  <c r="Q187" i="1"/>
  <c r="R187" i="1" s="1"/>
  <c r="Q58" i="1"/>
  <c r="R58" i="1" s="1"/>
  <c r="Q2" i="1"/>
  <c r="R2" i="1" s="1"/>
  <c r="Q113" i="1"/>
  <c r="R113" i="1" s="1"/>
  <c r="Q40" i="1"/>
  <c r="R40" i="1" s="1"/>
  <c r="Q100" i="1"/>
  <c r="R100" i="1" s="1"/>
  <c r="Q62" i="1"/>
  <c r="R62" i="1" s="1"/>
  <c r="Q77" i="1"/>
  <c r="R77" i="1" s="1"/>
  <c r="Q193" i="1"/>
  <c r="R193" i="1" s="1"/>
  <c r="Q89" i="1"/>
  <c r="R89" i="1" s="1"/>
  <c r="Q203" i="1"/>
  <c r="R203" i="1" s="1"/>
  <c r="Q30" i="1"/>
  <c r="R30" i="1" s="1"/>
  <c r="Q140" i="1"/>
  <c r="R140" i="1" s="1"/>
  <c r="Q13" i="1"/>
  <c r="R13" i="1" s="1"/>
  <c r="Q201" i="1"/>
  <c r="R201" i="1" s="1"/>
  <c r="Q8" i="1"/>
  <c r="R8" i="1" s="1"/>
  <c r="Q65" i="1"/>
  <c r="R65" i="1" s="1"/>
  <c r="Q106" i="1"/>
  <c r="R106" i="1" s="1"/>
  <c r="Q170" i="1"/>
  <c r="R170" i="1" s="1"/>
  <c r="Q186" i="1"/>
  <c r="R186" i="1" s="1"/>
  <c r="Q156" i="1"/>
  <c r="R156" i="1" s="1"/>
  <c r="Q85" i="1"/>
  <c r="R85" i="1" s="1"/>
  <c r="Q158" i="1"/>
  <c r="R158" i="1" s="1"/>
  <c r="Q147" i="1"/>
  <c r="R147" i="1" s="1"/>
  <c r="Q5" i="1"/>
  <c r="R5" i="1" s="1"/>
  <c r="Q199" i="1"/>
  <c r="R199" i="1" s="1"/>
  <c r="Q91" i="1"/>
  <c r="R91" i="1" s="1"/>
  <c r="Q47" i="1"/>
  <c r="R47" i="1" s="1"/>
  <c r="Q110" i="1"/>
  <c r="R110" i="1" s="1"/>
  <c r="Q218" i="1"/>
  <c r="R218" i="1" s="1"/>
  <c r="Q50" i="1"/>
  <c r="R50" i="1" s="1"/>
  <c r="Q35" i="1"/>
  <c r="R35" i="1" s="1"/>
  <c r="Q95" i="1"/>
  <c r="R95" i="1" s="1"/>
  <c r="Q221" i="1"/>
  <c r="R221" i="1" s="1"/>
  <c r="Q241" i="1"/>
  <c r="R241" i="1" s="1"/>
  <c r="Q159" i="1"/>
  <c r="R159" i="1" s="1"/>
  <c r="Q75" i="1"/>
  <c r="R75" i="1" s="1"/>
  <c r="Q167" i="1"/>
  <c r="R167" i="1" s="1"/>
  <c r="Q104" i="1"/>
  <c r="R104" i="1" s="1"/>
  <c r="Q154" i="1"/>
  <c r="R154" i="1" s="1"/>
  <c r="Q21" i="1"/>
  <c r="R21" i="1" s="1"/>
  <c r="Q28" i="1"/>
  <c r="R28" i="1" s="1"/>
  <c r="Q183" i="1"/>
  <c r="R183" i="1" s="1"/>
  <c r="Q64" i="1"/>
  <c r="R64" i="1" s="1"/>
  <c r="Q131" i="1"/>
  <c r="R131" i="1" s="1"/>
  <c r="Q118" i="1"/>
  <c r="R118" i="1" s="1"/>
  <c r="Q12" i="1"/>
  <c r="R12" i="1" s="1"/>
  <c r="Q148" i="1"/>
  <c r="R148" i="1" s="1"/>
  <c r="Q162" i="1"/>
  <c r="R162" i="1" s="1"/>
  <c r="Q178" i="1"/>
  <c r="R178" i="1" s="1"/>
  <c r="Q38" i="1"/>
  <c r="R38" i="1" s="1"/>
  <c r="Q63" i="1"/>
  <c r="R63" i="1" s="1"/>
  <c r="Q23" i="1"/>
  <c r="R23" i="1" s="1"/>
  <c r="Q105" i="1"/>
  <c r="R105" i="1" s="1"/>
  <c r="Q36" i="1"/>
  <c r="R36" i="1" s="1"/>
  <c r="U176" i="1"/>
  <c r="W174" i="1"/>
  <c r="W133" i="1"/>
  <c r="W86" i="1"/>
  <c r="W204" i="1"/>
  <c r="W129" i="1"/>
  <c r="W274" i="1"/>
  <c r="W278" i="1"/>
  <c r="W260" i="1"/>
  <c r="W202" i="1"/>
  <c r="W71" i="1"/>
  <c r="W79" i="1"/>
  <c r="W197" i="1"/>
  <c r="W254" i="1"/>
  <c r="W270" i="1"/>
  <c r="W246" i="1"/>
  <c r="W261" i="1"/>
  <c r="W234" i="1"/>
  <c r="W245" i="1"/>
  <c r="W181" i="1"/>
  <c r="W175" i="1"/>
  <c r="W271" i="1"/>
  <c r="W61" i="1"/>
  <c r="W263" i="1"/>
  <c r="W207" i="1"/>
  <c r="W238" i="1"/>
  <c r="W25" i="1"/>
  <c r="W242" i="1"/>
  <c r="W232" i="1"/>
  <c r="W59" i="1"/>
  <c r="W160" i="1"/>
  <c r="W11" i="1"/>
  <c r="W191" i="1"/>
  <c r="W103" i="1"/>
  <c r="W72" i="1"/>
  <c r="W244" i="1"/>
  <c r="W128" i="1"/>
  <c r="W53" i="1"/>
  <c r="W18" i="1"/>
  <c r="W179" i="1"/>
  <c r="W82" i="1"/>
  <c r="W231" i="1"/>
  <c r="W80" i="1"/>
  <c r="W14" i="1"/>
  <c r="W31" i="1"/>
  <c r="W266" i="1"/>
  <c r="W228" i="1"/>
  <c r="W215" i="1"/>
  <c r="W67" i="1"/>
  <c r="W150" i="1"/>
  <c r="W190" i="1"/>
  <c r="W249" i="1"/>
  <c r="W57" i="1"/>
  <c r="W88" i="1"/>
  <c r="W277" i="1"/>
  <c r="W224" i="1"/>
  <c r="W126" i="1"/>
  <c r="W189" i="1"/>
  <c r="W230" i="1"/>
  <c r="W264" i="1"/>
  <c r="W213" i="1"/>
  <c r="W257" i="1"/>
  <c r="W130" i="1"/>
  <c r="W70" i="1"/>
  <c r="W259" i="1"/>
  <c r="W192" i="1"/>
  <c r="W236" i="1"/>
  <c r="W272" i="1"/>
  <c r="W209" i="1"/>
  <c r="W169" i="1"/>
  <c r="W188" i="1"/>
  <c r="W210" i="1"/>
  <c r="W116" i="1"/>
  <c r="W121" i="1"/>
  <c r="W180" i="1"/>
  <c r="W217" i="1"/>
  <c r="W84" i="1"/>
  <c r="W114" i="1"/>
  <c r="W41" i="1"/>
  <c r="W273" i="1"/>
  <c r="W68" i="1"/>
  <c r="W97" i="1"/>
  <c r="W142" i="1"/>
  <c r="W226" i="1"/>
  <c r="W7" i="1"/>
  <c r="W34" i="1"/>
  <c r="W280" i="1"/>
  <c r="W265" i="1"/>
  <c r="W223" i="1"/>
  <c r="W250" i="1"/>
  <c r="W138" i="1"/>
  <c r="W248" i="1"/>
  <c r="W237" i="1"/>
  <c r="W276" i="1"/>
  <c r="W275" i="1"/>
  <c r="W198" i="1"/>
  <c r="W253" i="1"/>
  <c r="W251" i="1"/>
  <c r="W269" i="1"/>
  <c r="W233" i="1"/>
  <c r="W66" i="1"/>
  <c r="W255" i="1"/>
  <c r="W285" i="1"/>
  <c r="W173" i="1"/>
  <c r="W283" i="1"/>
  <c r="W286" i="1"/>
  <c r="W281" i="1"/>
  <c r="W262" i="1"/>
  <c r="W258" i="1"/>
  <c r="W243" i="1"/>
  <c r="W49" i="1"/>
  <c r="W282" i="1"/>
  <c r="W211" i="1"/>
  <c r="W287" i="1"/>
  <c r="W279" i="1"/>
  <c r="W240" i="1"/>
  <c r="W165" i="1"/>
  <c r="W222" i="1"/>
  <c r="W227" i="1"/>
  <c r="W144" i="1"/>
  <c r="W216" i="1"/>
  <c r="W134" i="1"/>
  <c r="W92" i="1"/>
  <c r="W76" i="1"/>
  <c r="W239" i="1"/>
  <c r="W220" i="1"/>
  <c r="W60" i="1"/>
  <c r="W39" i="1"/>
  <c r="W119" i="1"/>
  <c r="W123" i="1"/>
  <c r="W27" i="1"/>
  <c r="W171" i="1"/>
  <c r="W111" i="1"/>
  <c r="W6" i="1"/>
  <c r="W109" i="1"/>
  <c r="W4" i="1"/>
  <c r="W200" i="1"/>
  <c r="W163" i="1"/>
  <c r="W83" i="1"/>
  <c r="W177" i="1"/>
  <c r="W196" i="1"/>
  <c r="W24" i="1"/>
  <c r="W155" i="1"/>
  <c r="W99" i="1"/>
  <c r="W117" i="1"/>
  <c r="W87" i="1"/>
  <c r="W229" i="1"/>
  <c r="W136" i="1"/>
  <c r="W9" i="1"/>
  <c r="W101" i="1"/>
  <c r="W15" i="1"/>
  <c r="W37" i="1"/>
  <c r="W73" i="1"/>
  <c r="W45" i="1"/>
  <c r="W48" i="1"/>
  <c r="W149" i="1"/>
  <c r="W20" i="1"/>
  <c r="W208" i="1"/>
  <c r="W115" i="1"/>
  <c r="W146" i="1"/>
  <c r="W102" i="1"/>
  <c r="W29" i="1"/>
  <c r="W137" i="1"/>
  <c r="W212" i="1"/>
  <c r="W176" i="1"/>
  <c r="W225" i="1"/>
  <c r="W161" i="1"/>
  <c r="W268" i="1"/>
  <c r="W284" i="1"/>
  <c r="W252" i="1"/>
  <c r="W247" i="1"/>
  <c r="W168" i="1"/>
  <c r="W267" i="1"/>
  <c r="W44" i="1"/>
  <c r="W74" i="1"/>
  <c r="V74" i="1"/>
  <c r="V225" i="1"/>
  <c r="V161" i="1"/>
  <c r="V268" i="1"/>
  <c r="V284" i="1"/>
  <c r="V252" i="1"/>
  <c r="V247" i="1"/>
  <c r="V168" i="1"/>
  <c r="V267" i="1"/>
  <c r="V44" i="1"/>
  <c r="V174" i="1"/>
  <c r="V133" i="1"/>
  <c r="V86" i="1"/>
  <c r="V204" i="1"/>
  <c r="V129" i="1"/>
  <c r="V274" i="1"/>
  <c r="V278" i="1"/>
  <c r="V260" i="1"/>
  <c r="V202" i="1"/>
  <c r="V71" i="1"/>
  <c r="V79" i="1"/>
  <c r="V197" i="1"/>
  <c r="V254" i="1"/>
  <c r="V270" i="1"/>
  <c r="V246" i="1"/>
  <c r="V261" i="1"/>
  <c r="V234" i="1"/>
  <c r="V245" i="1"/>
  <c r="V181" i="1"/>
  <c r="V175" i="1"/>
  <c r="V271" i="1"/>
  <c r="V61" i="1"/>
  <c r="V263" i="1"/>
  <c r="V207" i="1"/>
  <c r="V238" i="1"/>
  <c r="V25" i="1"/>
  <c r="V242" i="1"/>
  <c r="V232" i="1"/>
  <c r="V59" i="1"/>
  <c r="V160" i="1"/>
  <c r="V11" i="1"/>
  <c r="V191" i="1"/>
  <c r="V103" i="1"/>
  <c r="V72" i="1"/>
  <c r="V244" i="1"/>
  <c r="V128" i="1"/>
  <c r="V53" i="1"/>
  <c r="V18" i="1"/>
  <c r="V179" i="1"/>
  <c r="V82" i="1"/>
  <c r="V231" i="1"/>
  <c r="V80" i="1"/>
  <c r="V14" i="1"/>
  <c r="V31" i="1"/>
  <c r="V266" i="1"/>
  <c r="V228" i="1"/>
  <c r="V215" i="1"/>
  <c r="V67" i="1"/>
  <c r="V150" i="1"/>
  <c r="V190" i="1"/>
  <c r="V249" i="1"/>
  <c r="V57" i="1"/>
  <c r="V88" i="1"/>
  <c r="V277" i="1"/>
  <c r="V224" i="1"/>
  <c r="V126" i="1"/>
  <c r="V189" i="1"/>
  <c r="V230" i="1"/>
  <c r="V264" i="1"/>
  <c r="V213" i="1"/>
  <c r="V257" i="1"/>
  <c r="V130" i="1"/>
  <c r="V70" i="1"/>
  <c r="V259" i="1"/>
  <c r="V192" i="1"/>
  <c r="V236" i="1"/>
  <c r="V272" i="1"/>
  <c r="V209" i="1"/>
  <c r="V169" i="1"/>
  <c r="V188" i="1"/>
  <c r="V210" i="1"/>
  <c r="V116" i="1"/>
  <c r="V121" i="1"/>
  <c r="V180" i="1"/>
  <c r="V217" i="1"/>
  <c r="V84" i="1"/>
  <c r="V114" i="1"/>
  <c r="V41" i="1"/>
  <c r="V273" i="1"/>
  <c r="V68" i="1"/>
  <c r="V97" i="1"/>
  <c r="V142" i="1"/>
  <c r="V226" i="1"/>
  <c r="V7" i="1"/>
  <c r="V34" i="1"/>
  <c r="V280" i="1"/>
  <c r="V265" i="1"/>
  <c r="V223" i="1"/>
  <c r="V250" i="1"/>
  <c r="V138" i="1"/>
  <c r="V248" i="1"/>
  <c r="V237" i="1"/>
  <c r="V276" i="1"/>
  <c r="V275" i="1"/>
  <c r="V198" i="1"/>
  <c r="V253" i="1"/>
  <c r="V251" i="1"/>
  <c r="V269" i="1"/>
  <c r="V233" i="1"/>
  <c r="V66" i="1"/>
  <c r="V255" i="1"/>
  <c r="V285" i="1"/>
  <c r="V173" i="1"/>
  <c r="V283" i="1"/>
  <c r="V286" i="1"/>
  <c r="V281" i="1"/>
  <c r="V262" i="1"/>
  <c r="V258" i="1"/>
  <c r="V243" i="1"/>
  <c r="V49" i="1"/>
  <c r="V282" i="1"/>
  <c r="V211" i="1"/>
  <c r="V287" i="1"/>
  <c r="V279" i="1"/>
  <c r="V240" i="1"/>
  <c r="V165" i="1"/>
  <c r="V222" i="1"/>
  <c r="V227" i="1"/>
  <c r="V144" i="1"/>
  <c r="V216" i="1"/>
  <c r="V134" i="1"/>
  <c r="V92" i="1"/>
  <c r="V76" i="1"/>
  <c r="V239" i="1"/>
  <c r="V220" i="1"/>
  <c r="V60" i="1"/>
  <c r="V39" i="1"/>
  <c r="V119" i="1"/>
  <c r="V123" i="1"/>
  <c r="V27" i="1"/>
  <c r="V171" i="1"/>
  <c r="V111" i="1"/>
  <c r="V6" i="1"/>
  <c r="V109" i="1"/>
  <c r="V4" i="1"/>
  <c r="V200" i="1"/>
  <c r="V163" i="1"/>
  <c r="V83" i="1"/>
  <c r="V177" i="1"/>
  <c r="V196" i="1"/>
  <c r="V24" i="1"/>
  <c r="V155" i="1"/>
  <c r="V99" i="1"/>
  <c r="V117" i="1"/>
  <c r="V87" i="1"/>
  <c r="V229" i="1"/>
  <c r="V136" i="1"/>
  <c r="V9" i="1"/>
  <c r="V101" i="1"/>
  <c r="V15" i="1"/>
  <c r="V37" i="1"/>
  <c r="V73" i="1"/>
  <c r="V45" i="1"/>
  <c r="V48" i="1"/>
  <c r="V149" i="1"/>
  <c r="V20" i="1"/>
  <c r="V208" i="1"/>
  <c r="V115" i="1"/>
  <c r="V146" i="1"/>
  <c r="V102" i="1"/>
  <c r="V29" i="1"/>
  <c r="V137" i="1"/>
  <c r="V212" i="1"/>
  <c r="V176" i="1"/>
  <c r="U225" i="1"/>
  <c r="U161" i="1"/>
  <c r="U268" i="1"/>
  <c r="U284" i="1"/>
  <c r="U252" i="1"/>
  <c r="U247" i="1"/>
  <c r="U168" i="1"/>
  <c r="U267" i="1"/>
  <c r="U44" i="1"/>
  <c r="U74" i="1"/>
  <c r="U174" i="1"/>
  <c r="U133" i="1"/>
  <c r="U86" i="1"/>
  <c r="U204" i="1"/>
  <c r="U129" i="1"/>
  <c r="U274" i="1"/>
  <c r="U278" i="1"/>
  <c r="U260" i="1"/>
  <c r="U202" i="1"/>
  <c r="U71" i="1"/>
  <c r="U79" i="1"/>
  <c r="U197" i="1"/>
  <c r="U254" i="1"/>
  <c r="U270" i="1"/>
  <c r="U246" i="1"/>
  <c r="U261" i="1"/>
  <c r="U234" i="1"/>
  <c r="U245" i="1"/>
  <c r="U181" i="1"/>
  <c r="U175" i="1"/>
  <c r="U271" i="1"/>
  <c r="U61" i="1"/>
  <c r="U263" i="1"/>
  <c r="U207" i="1"/>
  <c r="U238" i="1"/>
  <c r="U25" i="1"/>
  <c r="U242" i="1"/>
  <c r="U232" i="1"/>
  <c r="U59" i="1"/>
  <c r="U160" i="1"/>
  <c r="U11" i="1"/>
  <c r="U191" i="1"/>
  <c r="U103" i="1"/>
  <c r="U72" i="1"/>
  <c r="U244" i="1"/>
  <c r="U128" i="1"/>
  <c r="U53" i="1"/>
  <c r="U18" i="1"/>
  <c r="U179" i="1"/>
  <c r="U82" i="1"/>
  <c r="U231" i="1"/>
  <c r="U80" i="1"/>
  <c r="U14" i="1"/>
  <c r="U31" i="1"/>
  <c r="U266" i="1"/>
  <c r="U228" i="1"/>
  <c r="U215" i="1"/>
  <c r="U67" i="1"/>
  <c r="U150" i="1"/>
  <c r="U190" i="1"/>
  <c r="U249" i="1"/>
  <c r="U57" i="1"/>
  <c r="U88" i="1"/>
  <c r="U277" i="1"/>
  <c r="U224" i="1"/>
  <c r="U126" i="1"/>
  <c r="U189" i="1"/>
  <c r="U230" i="1"/>
  <c r="U264" i="1"/>
  <c r="U213" i="1"/>
  <c r="U257" i="1"/>
  <c r="U130" i="1"/>
  <c r="U70" i="1"/>
  <c r="U259" i="1"/>
  <c r="U192" i="1"/>
  <c r="U236" i="1"/>
  <c r="U272" i="1"/>
  <c r="U209" i="1"/>
  <c r="U169" i="1"/>
  <c r="U188" i="1"/>
  <c r="U210" i="1"/>
  <c r="U116" i="1"/>
  <c r="U121" i="1"/>
  <c r="U180" i="1"/>
  <c r="U217" i="1"/>
  <c r="U84" i="1"/>
  <c r="U114" i="1"/>
  <c r="U41" i="1"/>
  <c r="U273" i="1"/>
  <c r="U68" i="1"/>
  <c r="U97" i="1"/>
  <c r="U142" i="1"/>
  <c r="U226" i="1"/>
  <c r="U7" i="1"/>
  <c r="U34" i="1"/>
  <c r="U280" i="1"/>
  <c r="U265" i="1"/>
  <c r="U223" i="1"/>
  <c r="U250" i="1"/>
  <c r="U138" i="1"/>
  <c r="U248" i="1"/>
  <c r="U237" i="1"/>
  <c r="U276" i="1"/>
  <c r="U275" i="1"/>
  <c r="U198" i="1"/>
  <c r="U253" i="1"/>
  <c r="U251" i="1"/>
  <c r="U269" i="1"/>
  <c r="U233" i="1"/>
  <c r="U66" i="1"/>
  <c r="U255" i="1"/>
  <c r="U285" i="1"/>
  <c r="U173" i="1"/>
  <c r="U283" i="1"/>
  <c r="U286" i="1"/>
  <c r="U281" i="1"/>
  <c r="U262" i="1"/>
  <c r="U258" i="1"/>
  <c r="U243" i="1"/>
  <c r="U49" i="1"/>
  <c r="U282" i="1"/>
  <c r="U211" i="1"/>
  <c r="U287" i="1"/>
  <c r="U279" i="1"/>
  <c r="U240" i="1"/>
  <c r="U165" i="1"/>
  <c r="U222" i="1"/>
  <c r="U227" i="1"/>
  <c r="U144" i="1"/>
  <c r="U216" i="1"/>
  <c r="U134" i="1"/>
  <c r="U92" i="1"/>
  <c r="U76" i="1"/>
  <c r="U239" i="1"/>
  <c r="U220" i="1"/>
  <c r="U60" i="1"/>
  <c r="U39" i="1"/>
  <c r="U119" i="1"/>
  <c r="U123" i="1"/>
  <c r="U27" i="1"/>
  <c r="U171" i="1"/>
  <c r="U111" i="1"/>
  <c r="U6" i="1"/>
  <c r="U109" i="1"/>
  <c r="U4" i="1"/>
  <c r="U200" i="1"/>
  <c r="U163" i="1"/>
  <c r="U83" i="1"/>
  <c r="U177" i="1"/>
  <c r="U196" i="1"/>
  <c r="U24" i="1"/>
  <c r="U155" i="1"/>
  <c r="U99" i="1"/>
  <c r="U117" i="1"/>
  <c r="U87" i="1"/>
  <c r="U229" i="1"/>
  <c r="U136" i="1"/>
  <c r="U9" i="1"/>
  <c r="U101" i="1"/>
  <c r="U15" i="1"/>
  <c r="U37" i="1"/>
  <c r="U73" i="1"/>
  <c r="U45" i="1"/>
  <c r="U48" i="1"/>
  <c r="U149" i="1"/>
  <c r="U20" i="1"/>
  <c r="U208" i="1"/>
  <c r="U115" i="1"/>
  <c r="U146" i="1"/>
  <c r="U102" i="1"/>
  <c r="U29" i="1"/>
  <c r="U137" i="1"/>
  <c r="T283" i="1"/>
  <c r="T212" i="1"/>
  <c r="X62" i="1" l="1"/>
  <c r="X50" i="1"/>
  <c r="X38" i="1"/>
  <c r="X26" i="1"/>
  <c r="X14" i="1"/>
  <c r="X182" i="1"/>
  <c r="Y2" i="1"/>
  <c r="X277" i="1"/>
  <c r="X265" i="1"/>
  <c r="X253" i="1"/>
  <c r="X241" i="1"/>
  <c r="X229" i="1"/>
  <c r="X217" i="1"/>
  <c r="X205" i="1"/>
  <c r="X193" i="1"/>
  <c r="X169" i="1"/>
  <c r="X157" i="1"/>
  <c r="X145" i="1"/>
  <c r="X121" i="1"/>
  <c r="X109" i="1"/>
  <c r="X85" i="1"/>
  <c r="X37" i="1"/>
  <c r="X13" i="1"/>
  <c r="X2" i="1"/>
  <c r="X240" i="1"/>
  <c r="X132" i="1"/>
  <c r="X60" i="1"/>
  <c r="X48" i="1"/>
  <c r="X36" i="1"/>
  <c r="X24" i="1"/>
  <c r="X12" i="1"/>
  <c r="X287" i="1"/>
  <c r="X251" i="1"/>
  <c r="X239" i="1"/>
  <c r="X203" i="1"/>
  <c r="X167" i="1"/>
  <c r="X155" i="1"/>
  <c r="X143" i="1"/>
  <c r="X131" i="1"/>
  <c r="X119" i="1"/>
  <c r="X107" i="1"/>
  <c r="X95" i="1"/>
  <c r="X83" i="1"/>
  <c r="X47" i="1"/>
  <c r="X35" i="1"/>
  <c r="X23" i="1"/>
  <c r="R269" i="1"/>
  <c r="X286" i="1"/>
  <c r="X274" i="1"/>
  <c r="X262" i="1"/>
  <c r="X250" i="1"/>
  <c r="X214" i="1"/>
  <c r="X202" i="1"/>
  <c r="X190" i="1"/>
  <c r="X178" i="1"/>
  <c r="X166" i="1"/>
  <c r="X154" i="1"/>
  <c r="X118" i="1"/>
  <c r="X106" i="1"/>
  <c r="X94" i="1"/>
  <c r="X70" i="1"/>
  <c r="X58" i="1"/>
  <c r="X46" i="1"/>
  <c r="X34" i="1"/>
  <c r="X22" i="1"/>
  <c r="X10" i="1"/>
  <c r="X285" i="1"/>
  <c r="X273" i="1"/>
  <c r="X225" i="1"/>
  <c r="X213" i="1"/>
  <c r="X201" i="1"/>
  <c r="X189" i="1"/>
  <c r="X177" i="1"/>
  <c r="X153" i="1"/>
  <c r="X141" i="1"/>
  <c r="X117" i="1"/>
  <c r="X105" i="1"/>
  <c r="X93" i="1"/>
  <c r="X81" i="1"/>
  <c r="X69" i="1"/>
  <c r="X45" i="1"/>
  <c r="X33" i="1"/>
  <c r="X21" i="1"/>
  <c r="X9" i="1"/>
  <c r="X284" i="1"/>
  <c r="X260" i="1"/>
  <c r="X248" i="1"/>
  <c r="X212" i="1"/>
  <c r="X200" i="1"/>
  <c r="X188" i="1"/>
  <c r="X176" i="1"/>
  <c r="X164" i="1"/>
  <c r="X152" i="1"/>
  <c r="X140" i="1"/>
  <c r="X116" i="1"/>
  <c r="X104" i="1"/>
  <c r="X56" i="1"/>
  <c r="X32" i="1"/>
  <c r="X20" i="1"/>
  <c r="X8" i="1"/>
  <c r="X283" i="1"/>
  <c r="X247" i="1"/>
  <c r="X235" i="1"/>
  <c r="X199" i="1"/>
  <c r="X187" i="1"/>
  <c r="X163" i="1"/>
  <c r="X139" i="1"/>
  <c r="X127" i="1"/>
  <c r="X115" i="1"/>
  <c r="X103" i="1"/>
  <c r="X91" i="1"/>
  <c r="X55" i="1"/>
  <c r="X43" i="1"/>
  <c r="X19" i="1"/>
  <c r="X7" i="1"/>
  <c r="X246" i="1"/>
  <c r="X162" i="1"/>
  <c r="X150" i="1"/>
  <c r="X126" i="1"/>
  <c r="X90" i="1"/>
  <c r="X78" i="1"/>
  <c r="X30" i="1"/>
  <c r="X6" i="1"/>
  <c r="X281" i="1"/>
  <c r="X257" i="1"/>
  <c r="X221" i="1"/>
  <c r="X209" i="1"/>
  <c r="X197" i="1"/>
  <c r="X185" i="1"/>
  <c r="X149" i="1"/>
  <c r="X137" i="1"/>
  <c r="X125" i="1"/>
  <c r="X113" i="1"/>
  <c r="X101" i="1"/>
  <c r="X89" i="1"/>
  <c r="X77" i="1"/>
  <c r="X65" i="1"/>
  <c r="X41" i="1"/>
  <c r="X29" i="1"/>
  <c r="X17" i="1"/>
  <c r="X5" i="1"/>
  <c r="X64" i="1"/>
  <c r="X52" i="1"/>
  <c r="X40" i="1"/>
  <c r="X28" i="1"/>
  <c r="X16" i="1"/>
  <c r="X279" i="1"/>
  <c r="X267" i="1"/>
  <c r="X255" i="1"/>
  <c r="X231" i="1"/>
  <c r="X219" i="1"/>
  <c r="X195" i="1"/>
  <c r="X183" i="1"/>
  <c r="X171" i="1"/>
  <c r="X159" i="1"/>
  <c r="X147" i="1"/>
  <c r="X111" i="1"/>
  <c r="X99" i="1"/>
  <c r="X87" i="1"/>
  <c r="X75" i="1"/>
  <c r="X63" i="1"/>
  <c r="X51" i="1"/>
  <c r="X39" i="1"/>
  <c r="X27" i="1"/>
  <c r="X15" i="1"/>
  <c r="X3" i="1"/>
  <c r="Y98" i="1"/>
  <c r="Y19" i="1"/>
  <c r="Y32" i="1"/>
  <c r="Y107" i="1"/>
  <c r="Y167" i="1"/>
  <c r="Y182" i="1"/>
  <c r="AA157" i="1"/>
  <c r="AB147" i="1"/>
  <c r="Y127" i="1"/>
  <c r="Y22" i="1"/>
  <c r="Y159" i="1"/>
  <c r="Y147" i="1"/>
  <c r="Y140" i="1"/>
  <c r="Y194" i="1"/>
  <c r="Y30" i="1"/>
  <c r="Z46" i="1"/>
  <c r="AE135" i="1"/>
  <c r="AA46" i="1"/>
  <c r="Z135" i="1"/>
  <c r="AA32" i="1"/>
  <c r="Z147" i="1"/>
  <c r="AA127" i="1"/>
  <c r="AE140" i="1"/>
  <c r="AC140" i="1"/>
  <c r="AC36" i="1"/>
  <c r="AD52" i="1"/>
  <c r="AB140" i="1"/>
  <c r="AE22" i="1"/>
  <c r="Y52" i="1"/>
  <c r="Y151" i="1"/>
  <c r="Y153" i="1"/>
  <c r="Y38" i="1"/>
  <c r="Y104" i="1"/>
  <c r="Y91" i="1"/>
  <c r="Y8" i="1"/>
  <c r="Y113" i="1"/>
  <c r="Y10" i="1"/>
  <c r="Y42" i="1"/>
  <c r="Y218" i="1"/>
  <c r="AC151" i="1"/>
  <c r="AB127" i="1"/>
  <c r="AE182" i="1"/>
  <c r="AB46" i="1"/>
  <c r="Z159" i="1"/>
  <c r="AE32" i="1"/>
  <c r="AC32" i="1"/>
  <c r="AA178" i="1"/>
  <c r="AC107" i="1"/>
  <c r="AE81" i="1"/>
  <c r="AC159" i="1"/>
  <c r="AC95" i="1"/>
  <c r="Y205" i="1"/>
  <c r="AC127" i="1"/>
  <c r="AC46" i="1"/>
  <c r="AA159" i="1"/>
  <c r="AE201" i="1"/>
  <c r="Y3" i="1"/>
  <c r="Y63" i="1"/>
  <c r="Y154" i="1"/>
  <c r="Y47" i="1"/>
  <c r="Y65" i="1"/>
  <c r="Y40" i="1"/>
  <c r="Y96" i="1"/>
  <c r="AL152" i="1"/>
  <c r="AE52" i="1"/>
  <c r="AD47" i="1"/>
  <c r="AC8" i="1"/>
  <c r="AC47" i="1"/>
  <c r="AD219" i="1"/>
  <c r="AE218" i="1"/>
  <c r="AC219" i="1"/>
  <c r="Z218" i="1"/>
  <c r="AD98" i="1"/>
  <c r="AA201" i="1"/>
  <c r="Y16" i="1"/>
  <c r="AC98" i="1"/>
  <c r="Z219" i="1"/>
  <c r="AB167" i="1"/>
  <c r="AB36" i="1"/>
  <c r="AB3" i="1"/>
  <c r="AA98" i="1"/>
  <c r="Z127" i="1"/>
  <c r="AD22" i="1"/>
  <c r="AD235" i="1"/>
  <c r="AE166" i="1"/>
  <c r="AC38" i="1"/>
  <c r="AE148" i="1"/>
  <c r="AA167" i="1"/>
  <c r="AA36" i="1"/>
  <c r="Y81" i="1"/>
  <c r="Z3" i="1"/>
  <c r="AB19" i="1"/>
  <c r="AC22" i="1"/>
  <c r="AD166" i="1"/>
  <c r="AD148" i="1"/>
  <c r="AD199" i="1"/>
  <c r="Y164" i="1"/>
  <c r="Y50" i="1"/>
  <c r="Y77" i="1"/>
  <c r="Y145" i="1"/>
  <c r="AE55" i="1"/>
  <c r="AA19" i="1"/>
  <c r="AB22" i="1"/>
  <c r="AC148" i="1"/>
  <c r="AC199" i="1"/>
  <c r="AB219" i="1"/>
  <c r="Y170" i="1"/>
  <c r="Y143" i="1"/>
  <c r="AD55" i="1"/>
  <c r="Z19" i="1"/>
  <c r="AA22" i="1"/>
  <c r="AC184" i="1"/>
  <c r="AB120" i="1"/>
  <c r="AD154" i="1"/>
  <c r="AA199" i="1"/>
  <c r="AD2" i="1"/>
  <c r="Y36" i="1"/>
  <c r="Y43" i="1"/>
  <c r="Y93" i="1"/>
  <c r="Y23" i="1"/>
  <c r="Y21" i="1"/>
  <c r="Y110" i="1"/>
  <c r="Y106" i="1"/>
  <c r="Y100" i="1"/>
  <c r="Y51" i="1"/>
  <c r="Y152" i="1"/>
  <c r="Y64" i="1"/>
  <c r="AD46" i="1"/>
  <c r="AB2" i="1"/>
  <c r="AD182" i="1"/>
  <c r="Y33" i="1"/>
  <c r="AD157" i="1"/>
  <c r="AA69" i="1"/>
  <c r="AE120" i="1"/>
  <c r="AE143" i="1"/>
  <c r="AA141" i="1"/>
  <c r="Z54" i="1"/>
  <c r="AD214" i="1"/>
  <c r="AC157" i="1"/>
  <c r="AD120" i="1"/>
  <c r="Y54" i="1"/>
  <c r="AC214" i="1"/>
  <c r="Y193" i="1"/>
  <c r="Y122" i="1"/>
  <c r="AB157" i="1"/>
  <c r="AD152" i="1"/>
  <c r="AC120" i="1"/>
  <c r="AK120" i="1"/>
  <c r="AC152" i="1"/>
  <c r="Z157" i="1"/>
  <c r="AB152" i="1"/>
  <c r="AA120" i="1"/>
  <c r="Y157" i="1"/>
  <c r="AA152" i="1"/>
  <c r="AC182" i="1"/>
  <c r="AB182" i="1"/>
  <c r="AD125" i="1"/>
  <c r="Y108" i="1"/>
  <c r="AE256" i="1"/>
  <c r="AC16" i="1"/>
  <c r="AA182" i="1"/>
  <c r="AE43" i="1"/>
  <c r="AE195" i="1"/>
  <c r="AC186" i="1"/>
  <c r="AC125" i="1"/>
  <c r="Y46" i="1"/>
  <c r="Y135" i="1"/>
  <c r="Y148" i="1"/>
  <c r="AD256" i="1"/>
  <c r="AA16" i="1"/>
  <c r="AE184" i="1"/>
  <c r="AA195" i="1"/>
  <c r="AC135" i="1"/>
  <c r="AD54" i="1"/>
  <c r="AA148" i="1"/>
  <c r="AE159" i="1"/>
  <c r="Z186" i="1"/>
  <c r="AC201" i="1"/>
  <c r="AA140" i="1"/>
  <c r="Y94" i="1"/>
  <c r="Y75" i="1"/>
  <c r="AE54" i="1"/>
  <c r="AD132" i="1"/>
  <c r="Z16" i="1"/>
  <c r="AE164" i="1"/>
  <c r="AE107" i="1"/>
  <c r="AA135" i="1"/>
  <c r="AC54" i="1"/>
  <c r="AE178" i="1"/>
  <c r="Z148" i="1"/>
  <c r="AD21" i="1"/>
  <c r="AD159" i="1"/>
  <c r="AE147" i="1"/>
  <c r="Z140" i="1"/>
  <c r="AE2" i="1"/>
  <c r="Y120" i="1"/>
  <c r="AE69" i="1"/>
  <c r="AC194" i="1"/>
  <c r="AD164" i="1"/>
  <c r="AB54" i="1"/>
  <c r="AB64" i="1"/>
  <c r="AA21" i="1"/>
  <c r="AC221" i="1"/>
  <c r="AD110" i="1"/>
  <c r="Y78" i="1"/>
  <c r="AD3" i="1"/>
  <c r="AE98" i="1"/>
  <c r="AD127" i="1"/>
  <c r="AD19" i="1"/>
  <c r="AB141" i="1"/>
  <c r="AA107" i="1"/>
  <c r="AC110" i="1"/>
  <c r="AA147" i="1"/>
  <c r="AE65" i="1"/>
  <c r="AG55" i="1"/>
  <c r="Z194" i="1"/>
  <c r="AB194" i="1"/>
  <c r="AA194" i="1"/>
  <c r="AD194" i="1"/>
  <c r="AB185" i="1"/>
  <c r="AG17" i="1"/>
  <c r="AC185" i="1"/>
  <c r="AH17" i="1"/>
  <c r="AD185" i="1"/>
  <c r="AI17" i="1"/>
  <c r="AE185" i="1"/>
  <c r="Z185" i="1"/>
  <c r="AA185" i="1"/>
  <c r="Z132" i="1"/>
  <c r="AE132" i="1"/>
  <c r="Z143" i="1"/>
  <c r="AA143" i="1"/>
  <c r="AB143" i="1"/>
  <c r="AD143" i="1"/>
  <c r="Z12" i="1"/>
  <c r="AA12" i="1"/>
  <c r="AB12" i="1"/>
  <c r="AC12" i="1"/>
  <c r="AD12" i="1"/>
  <c r="AE12" i="1"/>
  <c r="Z158" i="1"/>
  <c r="AA158" i="1"/>
  <c r="AB158" i="1"/>
  <c r="AC158" i="1"/>
  <c r="AE158" i="1"/>
  <c r="Z187" i="1"/>
  <c r="AI22" i="1"/>
  <c r="AA187" i="1"/>
  <c r="AB187" i="1"/>
  <c r="AC187" i="1"/>
  <c r="AD187" i="1"/>
  <c r="AE187" i="1"/>
  <c r="AB132" i="1"/>
  <c r="AE152" i="1"/>
  <c r="Z152" i="1"/>
  <c r="AC124" i="1"/>
  <c r="AE124" i="1"/>
  <c r="Z124" i="1"/>
  <c r="AA124" i="1"/>
  <c r="AL120" i="1"/>
  <c r="AC205" i="1"/>
  <c r="AE205" i="1"/>
  <c r="AG120" i="1"/>
  <c r="AB205" i="1"/>
  <c r="AH120" i="1"/>
  <c r="AI120" i="1"/>
  <c r="AE139" i="1"/>
  <c r="Z139" i="1"/>
  <c r="AA139" i="1"/>
  <c r="AB139" i="1"/>
  <c r="AC139" i="1"/>
  <c r="AE118" i="1"/>
  <c r="Z118" i="1"/>
  <c r="AA118" i="1"/>
  <c r="AC118" i="1"/>
  <c r="AD118" i="1"/>
  <c r="AB118" i="1"/>
  <c r="AE221" i="1"/>
  <c r="AD221" i="1"/>
  <c r="Y221" i="1"/>
  <c r="AE85" i="1"/>
  <c r="AB85" i="1"/>
  <c r="AA85" i="1"/>
  <c r="AC85" i="1"/>
  <c r="Y85" i="1"/>
  <c r="Z85" i="1"/>
  <c r="AD85" i="1"/>
  <c r="AE203" i="1"/>
  <c r="AB203" i="1"/>
  <c r="AD203" i="1"/>
  <c r="AA203" i="1"/>
  <c r="AK108" i="1"/>
  <c r="AG108" i="1"/>
  <c r="Y203" i="1"/>
  <c r="AE90" i="1"/>
  <c r="AB90" i="1"/>
  <c r="Z90" i="1"/>
  <c r="AA90" i="1"/>
  <c r="AC90" i="1"/>
  <c r="AD90" i="1"/>
  <c r="AA132" i="1"/>
  <c r="AC256" i="1"/>
  <c r="AD17" i="1"/>
  <c r="Y118" i="1"/>
  <c r="AA221" i="1"/>
  <c r="AC203" i="1"/>
  <c r="Y186" i="1"/>
  <c r="AB5" i="1"/>
  <c r="AC5" i="1"/>
  <c r="AD5" i="1"/>
  <c r="AE5" i="1"/>
  <c r="AA5" i="1"/>
  <c r="Y184" i="1"/>
  <c r="Z78" i="1"/>
  <c r="AE78" i="1"/>
  <c r="AA78" i="1"/>
  <c r="AC56" i="1"/>
  <c r="AA56" i="1"/>
  <c r="AB56" i="1"/>
  <c r="AD56" i="1"/>
  <c r="AE56" i="1"/>
  <c r="Z241" i="1"/>
  <c r="AA241" i="1"/>
  <c r="AB241" i="1"/>
  <c r="AC241" i="1"/>
  <c r="AD241" i="1"/>
  <c r="AE241" i="1"/>
  <c r="Z30" i="1"/>
  <c r="AA30" i="1"/>
  <c r="AB30" i="1"/>
  <c r="AC30" i="1"/>
  <c r="AD30" i="1"/>
  <c r="AE30" i="1"/>
  <c r="AE17" i="1"/>
  <c r="Y195" i="1"/>
  <c r="Z69" i="1"/>
  <c r="AB69" i="1"/>
  <c r="AD69" i="1"/>
  <c r="Y69" i="1"/>
  <c r="Z164" i="1"/>
  <c r="AB164" i="1"/>
  <c r="AA164" i="1"/>
  <c r="AD141" i="1"/>
  <c r="AC141" i="1"/>
  <c r="AE141" i="1"/>
  <c r="AH152" i="1"/>
  <c r="Z214" i="1"/>
  <c r="AI152" i="1"/>
  <c r="AA214" i="1"/>
  <c r="AJ152" i="1"/>
  <c r="AK152" i="1"/>
  <c r="AB214" i="1"/>
  <c r="AE214" i="1"/>
  <c r="Z131" i="1"/>
  <c r="AA131" i="1"/>
  <c r="AB131" i="1"/>
  <c r="AC131" i="1"/>
  <c r="AE131" i="1"/>
  <c r="AD131" i="1"/>
  <c r="Z95" i="1"/>
  <c r="AA95" i="1"/>
  <c r="AE95" i="1"/>
  <c r="AD95" i="1"/>
  <c r="Z156" i="1"/>
  <c r="AA156" i="1"/>
  <c r="AB156" i="1"/>
  <c r="AC156" i="1"/>
  <c r="AE156" i="1"/>
  <c r="AD156" i="1"/>
  <c r="Z89" i="1"/>
  <c r="AA89" i="1"/>
  <c r="AD89" i="1"/>
  <c r="AE89" i="1"/>
  <c r="AB89" i="1"/>
  <c r="AC89" i="1"/>
  <c r="Z125" i="1"/>
  <c r="AA125" i="1"/>
  <c r="AB125" i="1"/>
  <c r="Y132" i="1"/>
  <c r="AD124" i="1"/>
  <c r="Z221" i="1"/>
  <c r="Z203" i="1"/>
  <c r="Y183" i="1"/>
  <c r="AB162" i="1"/>
  <c r="AC162" i="1"/>
  <c r="AD162" i="1"/>
  <c r="AE162" i="1"/>
  <c r="AA162" i="1"/>
  <c r="Z162" i="1"/>
  <c r="Z212" i="1"/>
  <c r="AF143" i="1"/>
  <c r="AJ143" i="1"/>
  <c r="AK143" i="1"/>
  <c r="AH143" i="1"/>
  <c r="AI143" i="1"/>
  <c r="AL143" i="1"/>
  <c r="AC206" i="1"/>
  <c r="AD206" i="1"/>
  <c r="AE206" i="1"/>
  <c r="Z206" i="1"/>
  <c r="AA206" i="1"/>
  <c r="AB206" i="1"/>
  <c r="AB58" i="1"/>
  <c r="AC58" i="1"/>
  <c r="AD58" i="1"/>
  <c r="AE58" i="1"/>
  <c r="AA58" i="1"/>
  <c r="Y256" i="1"/>
  <c r="AB172" i="1"/>
  <c r="AA172" i="1"/>
  <c r="AC172" i="1"/>
  <c r="AD172" i="1"/>
  <c r="AE172" i="1"/>
  <c r="Z17" i="1"/>
  <c r="AB17" i="1"/>
  <c r="Z81" i="1"/>
  <c r="AB81" i="1"/>
  <c r="AC81" i="1"/>
  <c r="AB75" i="1"/>
  <c r="AC75" i="1"/>
  <c r="AD75" i="1"/>
  <c r="AE75" i="1"/>
  <c r="AB13" i="1"/>
  <c r="AC13" i="1"/>
  <c r="AD13" i="1"/>
  <c r="AE13" i="1"/>
  <c r="Z13" i="1"/>
  <c r="AA13" i="1"/>
  <c r="AA81" i="1"/>
  <c r="Y178" i="1"/>
  <c r="Y199" i="1"/>
  <c r="Y201" i="1"/>
  <c r="AC112" i="1"/>
  <c r="AE112" i="1"/>
  <c r="Z112" i="1"/>
  <c r="Y112" i="1"/>
  <c r="AA235" i="1"/>
  <c r="AC235" i="1"/>
  <c r="AB235" i="1"/>
  <c r="AE235" i="1"/>
  <c r="Y235" i="1"/>
  <c r="Z235" i="1"/>
  <c r="AA42" i="1"/>
  <c r="AC42" i="1"/>
  <c r="AD42" i="1"/>
  <c r="AB42" i="1"/>
  <c r="AE42" i="1"/>
  <c r="AC105" i="1"/>
  <c r="AD105" i="1"/>
  <c r="AE105" i="1"/>
  <c r="Z105" i="1"/>
  <c r="AA105" i="1"/>
  <c r="AB105" i="1"/>
  <c r="AC64" i="1"/>
  <c r="AD64" i="1"/>
  <c r="AE64" i="1"/>
  <c r="Z64" i="1"/>
  <c r="AA64" i="1"/>
  <c r="AC35" i="1"/>
  <c r="AD35" i="1"/>
  <c r="AE35" i="1"/>
  <c r="AA35" i="1"/>
  <c r="AB35" i="1"/>
  <c r="Z35" i="1"/>
  <c r="AC26" i="1"/>
  <c r="AD26" i="1"/>
  <c r="AE26" i="1"/>
  <c r="Z26" i="1"/>
  <c r="AB26" i="1"/>
  <c r="AA26" i="1"/>
  <c r="AC193" i="1"/>
  <c r="AD193" i="1"/>
  <c r="AE193" i="1"/>
  <c r="Z193" i="1"/>
  <c r="AA193" i="1"/>
  <c r="AB193" i="1"/>
  <c r="AD112" i="1"/>
  <c r="AA17" i="1"/>
  <c r="AA75" i="1"/>
  <c r="Z5" i="1"/>
  <c r="Y172" i="1"/>
  <c r="Y17" i="1"/>
  <c r="Y162" i="1"/>
  <c r="Y5" i="1"/>
  <c r="Y13" i="1"/>
  <c r="Y58" i="1"/>
  <c r="Y185" i="1"/>
  <c r="AA256" i="1"/>
  <c r="Z256" i="1"/>
  <c r="AD43" i="1"/>
  <c r="Z43" i="1"/>
  <c r="AA93" i="1"/>
  <c r="AB93" i="1"/>
  <c r="AC93" i="1"/>
  <c r="AD93" i="1"/>
  <c r="AE93" i="1"/>
  <c r="AA183" i="1"/>
  <c r="AK3" i="1"/>
  <c r="AB183" i="1"/>
  <c r="AD183" i="1"/>
  <c r="AE183" i="1"/>
  <c r="AC183" i="1"/>
  <c r="Z183" i="1"/>
  <c r="AE50" i="1"/>
  <c r="Z50" i="1"/>
  <c r="AA50" i="1"/>
  <c r="AD50" i="1"/>
  <c r="AK19" i="1"/>
  <c r="AE186" i="1"/>
  <c r="AL19" i="1"/>
  <c r="AA186" i="1"/>
  <c r="AB186" i="1"/>
  <c r="AH19" i="1"/>
  <c r="AE77" i="1"/>
  <c r="Z77" i="1"/>
  <c r="AA77" i="1"/>
  <c r="AC77" i="1"/>
  <c r="AD77" i="1"/>
  <c r="AB77" i="1"/>
  <c r="AE33" i="1"/>
  <c r="AB33" i="1"/>
  <c r="AC33" i="1"/>
  <c r="AD33" i="1"/>
  <c r="AA33" i="1"/>
  <c r="AB112" i="1"/>
  <c r="AD78" i="1"/>
  <c r="AC43" i="1"/>
  <c r="AD205" i="1"/>
  <c r="Z75" i="1"/>
  <c r="AC50" i="1"/>
  <c r="Z33" i="1"/>
  <c r="AA112" i="1"/>
  <c r="AC78" i="1"/>
  <c r="AB43" i="1"/>
  <c r="AA205" i="1"/>
  <c r="Z42" i="1"/>
  <c r="AB50" i="1"/>
  <c r="AD158" i="1"/>
  <c r="Y12" i="1"/>
  <c r="Y241" i="1"/>
  <c r="Y187" i="1"/>
  <c r="AD151" i="1"/>
  <c r="Z151" i="1"/>
  <c r="AB151" i="1"/>
  <c r="AE151" i="1"/>
  <c r="AD153" i="1"/>
  <c r="Z153" i="1"/>
  <c r="AB153" i="1"/>
  <c r="AB21" i="1"/>
  <c r="AC21" i="1"/>
  <c r="AE21" i="1"/>
  <c r="AC100" i="1"/>
  <c r="Z100" i="1"/>
  <c r="AB100" i="1"/>
  <c r="AD100" i="1"/>
  <c r="AC122" i="1"/>
  <c r="AA122" i="1"/>
  <c r="AB122" i="1"/>
  <c r="AD122" i="1"/>
  <c r="AE122" i="1"/>
  <c r="AC52" i="1"/>
  <c r="AB184" i="1"/>
  <c r="AB110" i="1"/>
  <c r="Y124" i="1"/>
  <c r="Y90" i="1"/>
  <c r="AB52" i="1"/>
  <c r="AA110" i="1"/>
  <c r="Y158" i="1"/>
  <c r="AD184" i="1"/>
  <c r="AA184" i="1"/>
  <c r="AC106" i="1"/>
  <c r="Z106" i="1"/>
  <c r="AA106" i="1"/>
  <c r="AB106" i="1"/>
  <c r="AD106" i="1"/>
  <c r="AE106" i="1"/>
  <c r="Y141" i="1"/>
  <c r="AF152" i="1"/>
  <c r="Y214" i="1"/>
  <c r="Y131" i="1"/>
  <c r="Y95" i="1"/>
  <c r="Y156" i="1"/>
  <c r="Y89" i="1"/>
  <c r="Y125" i="1"/>
  <c r="AD94" i="1"/>
  <c r="AA94" i="1"/>
  <c r="AC94" i="1"/>
  <c r="AB16" i="1"/>
  <c r="AD16" i="1"/>
  <c r="AG56" i="1"/>
  <c r="AH56" i="1"/>
  <c r="AI56" i="1"/>
  <c r="AB195" i="1"/>
  <c r="AD195" i="1"/>
  <c r="AC195" i="1"/>
  <c r="AJ56" i="1"/>
  <c r="AB108" i="1"/>
  <c r="AD108" i="1"/>
  <c r="AE108" i="1"/>
  <c r="Z108" i="1"/>
  <c r="AC108" i="1"/>
  <c r="AD38" i="1"/>
  <c r="AE38" i="1"/>
  <c r="AA38" i="1"/>
  <c r="AB38" i="1"/>
  <c r="AD104" i="1"/>
  <c r="AE104" i="1"/>
  <c r="AB104" i="1"/>
  <c r="AC104" i="1"/>
  <c r="Z104" i="1"/>
  <c r="AA104" i="1"/>
  <c r="AD91" i="1"/>
  <c r="AE91" i="1"/>
  <c r="AA91" i="1"/>
  <c r="Z91" i="1"/>
  <c r="AC91" i="1"/>
  <c r="AD8" i="1"/>
  <c r="AE8" i="1"/>
  <c r="AA8" i="1"/>
  <c r="AD113" i="1"/>
  <c r="AE113" i="1"/>
  <c r="AA113" i="1"/>
  <c r="Z113" i="1"/>
  <c r="AB113" i="1"/>
  <c r="AC113" i="1"/>
  <c r="AD96" i="1"/>
  <c r="AE96" i="1"/>
  <c r="AA96" i="1"/>
  <c r="Z96" i="1"/>
  <c r="AB96" i="1"/>
  <c r="AC96" i="1"/>
  <c r="AA52" i="1"/>
  <c r="AE94" i="1"/>
  <c r="AE153" i="1"/>
  <c r="Z110" i="1"/>
  <c r="Z8" i="1"/>
  <c r="AE100" i="1"/>
  <c r="Y56" i="1"/>
  <c r="AA63" i="1"/>
  <c r="AB63" i="1"/>
  <c r="Y35" i="1"/>
  <c r="Y206" i="1"/>
  <c r="AB94" i="1"/>
  <c r="AC153" i="1"/>
  <c r="AD63" i="1"/>
  <c r="AB91" i="1"/>
  <c r="AA100" i="1"/>
  <c r="AA153" i="1"/>
  <c r="AC63" i="1"/>
  <c r="Z63" i="1"/>
  <c r="Y55" i="1"/>
  <c r="AA55" i="1"/>
  <c r="Y219" i="1"/>
  <c r="AA219" i="1"/>
  <c r="Y166" i="1"/>
  <c r="AA166" i="1"/>
  <c r="AB166" i="1"/>
  <c r="AA23" i="1"/>
  <c r="AB23" i="1"/>
  <c r="AC23" i="1"/>
  <c r="AD23" i="1"/>
  <c r="Z23" i="1"/>
  <c r="AE23" i="1"/>
  <c r="AA28" i="1"/>
  <c r="AB28" i="1"/>
  <c r="AC28" i="1"/>
  <c r="AD28" i="1"/>
  <c r="AE28" i="1"/>
  <c r="AA218" i="1"/>
  <c r="AB218" i="1"/>
  <c r="AC218" i="1"/>
  <c r="AD218" i="1"/>
  <c r="AA170" i="1"/>
  <c r="AB170" i="1"/>
  <c r="AC170" i="1"/>
  <c r="AD170" i="1"/>
  <c r="Z170" i="1"/>
  <c r="AE170" i="1"/>
  <c r="AA62" i="1"/>
  <c r="AB62" i="1"/>
  <c r="AC62" i="1"/>
  <c r="AD62" i="1"/>
  <c r="Y62" i="1"/>
  <c r="Z62" i="1"/>
  <c r="AA145" i="1"/>
  <c r="AB145" i="1"/>
  <c r="AC145" i="1"/>
  <c r="AD145" i="1"/>
  <c r="AE145" i="1"/>
  <c r="AB98" i="1"/>
  <c r="AC55" i="1"/>
  <c r="AD32" i="1"/>
  <c r="AC166" i="1"/>
  <c r="AD107" i="1"/>
  <c r="AB199" i="1"/>
  <c r="AF120" i="1"/>
  <c r="Y139" i="1"/>
  <c r="Z154" i="1"/>
  <c r="AA154" i="1"/>
  <c r="AB154" i="1"/>
  <c r="AE154" i="1"/>
  <c r="Z47" i="1"/>
  <c r="AA47" i="1"/>
  <c r="AB47" i="1"/>
  <c r="Z65" i="1"/>
  <c r="AA65" i="1"/>
  <c r="AB65" i="1"/>
  <c r="AC65" i="1"/>
  <c r="Z40" i="1"/>
  <c r="AA40" i="1"/>
  <c r="AB40" i="1"/>
  <c r="AD40" i="1"/>
  <c r="AE40" i="1"/>
  <c r="Z51" i="1"/>
  <c r="AA51" i="1"/>
  <c r="AB51" i="1"/>
  <c r="AC51" i="1"/>
  <c r="AD51" i="1"/>
  <c r="AE51" i="1"/>
  <c r="AE3" i="1"/>
  <c r="Z55" i="1"/>
  <c r="AE19" i="1"/>
  <c r="AB32" i="1"/>
  <c r="AB107" i="1"/>
  <c r="AD135" i="1"/>
  <c r="Y28" i="1"/>
  <c r="AC40" i="1"/>
  <c r="Z145" i="1"/>
  <c r="Y105" i="1"/>
  <c r="Y26" i="1"/>
  <c r="Z178" i="1"/>
  <c r="AB178" i="1"/>
  <c r="AC178" i="1"/>
  <c r="Z167" i="1"/>
  <c r="AC167" i="1"/>
  <c r="AD167" i="1"/>
  <c r="Z199" i="1"/>
  <c r="AE199" i="1"/>
  <c r="Z201" i="1"/>
  <c r="Z2" i="1"/>
  <c r="AA2" i="1"/>
  <c r="Z10" i="1"/>
  <c r="AA10" i="1"/>
  <c r="AB10" i="1"/>
  <c r="AC10" i="1"/>
  <c r="AC3" i="1"/>
  <c r="AD201" i="1"/>
  <c r="AE10" i="1"/>
  <c r="AD36" i="1"/>
  <c r="AE36" i="1"/>
  <c r="AC147" i="1"/>
  <c r="AC283" i="1"/>
  <c r="AD212" i="1"/>
  <c r="AD283" i="1"/>
  <c r="AC212" i="1"/>
  <c r="Y212" i="1"/>
  <c r="AB212" i="1"/>
  <c r="AA212" i="1"/>
  <c r="AB283" i="1"/>
  <c r="AA283" i="1"/>
  <c r="Z283" i="1"/>
  <c r="Y283" i="1"/>
  <c r="AE283" i="1"/>
  <c r="AE212" i="1"/>
  <c r="T216" i="1"/>
  <c r="T134" i="1"/>
  <c r="T92" i="1"/>
  <c r="T76" i="1"/>
  <c r="T239" i="1"/>
  <c r="T220" i="1"/>
  <c r="T60" i="1"/>
  <c r="T39" i="1"/>
  <c r="T119" i="1"/>
  <c r="T123" i="1"/>
  <c r="T27" i="1"/>
  <c r="T171" i="1"/>
  <c r="T111" i="1"/>
  <c r="T6" i="1"/>
  <c r="T109" i="1"/>
  <c r="T4" i="1"/>
  <c r="T200" i="1"/>
  <c r="T163" i="1"/>
  <c r="T83" i="1"/>
  <c r="T177" i="1"/>
  <c r="T196" i="1"/>
  <c r="AJ13" i="1" s="1"/>
  <c r="T24" i="1"/>
  <c r="T155" i="1"/>
  <c r="T99" i="1"/>
  <c r="T117" i="1"/>
  <c r="T87" i="1"/>
  <c r="T229" i="1"/>
  <c r="AH229" i="1" s="1"/>
  <c r="T136" i="1"/>
  <c r="T9" i="1"/>
  <c r="T101" i="1"/>
  <c r="T15" i="1"/>
  <c r="AF108" i="1" s="1"/>
  <c r="T37" i="1"/>
  <c r="T73" i="1"/>
  <c r="AH166" i="1" s="1"/>
  <c r="T45" i="1"/>
  <c r="AG143" i="1" s="1"/>
  <c r="T48" i="1"/>
  <c r="T149" i="1"/>
  <c r="T20" i="1"/>
  <c r="T208" i="1"/>
  <c r="T115" i="1"/>
  <c r="T146" i="1"/>
  <c r="T102" i="1"/>
  <c r="T29" i="1"/>
  <c r="T137" i="1"/>
  <c r="T86" i="1"/>
  <c r="T71" i="1"/>
  <c r="T79" i="1"/>
  <c r="T261" i="1"/>
  <c r="AG19" i="1" s="1"/>
  <c r="T234" i="1"/>
  <c r="T181" i="1"/>
  <c r="T61" i="1"/>
  <c r="T242" i="1"/>
  <c r="T160" i="1"/>
  <c r="T257" i="1"/>
  <c r="AI3" i="1" s="1"/>
  <c r="T70" i="1"/>
  <c r="T192" i="1"/>
  <c r="T188" i="1"/>
  <c r="T121" i="1"/>
  <c r="T116" i="1"/>
  <c r="T252" i="1"/>
  <c r="T247" i="1"/>
  <c r="T174" i="1"/>
  <c r="T59" i="1"/>
  <c r="T191" i="1"/>
  <c r="T103" i="1"/>
  <c r="T72" i="1"/>
  <c r="T53" i="1"/>
  <c r="T190" i="1"/>
  <c r="T251" i="1"/>
  <c r="T161" i="1"/>
  <c r="T44" i="1"/>
  <c r="T74" i="1"/>
  <c r="T204" i="1"/>
  <c r="T129" i="1"/>
  <c r="T245" i="1"/>
  <c r="T244" i="1"/>
  <c r="T277" i="1"/>
  <c r="T126" i="1"/>
  <c r="T213" i="1"/>
  <c r="T209" i="1"/>
  <c r="T169" i="1"/>
  <c r="T180" i="1"/>
  <c r="T176" i="1"/>
  <c r="T225" i="1"/>
  <c r="T268" i="1"/>
  <c r="T88" i="1"/>
  <c r="T275" i="1"/>
  <c r="T198" i="1"/>
  <c r="T253" i="1"/>
  <c r="T269" i="1"/>
  <c r="T233" i="1"/>
  <c r="T66" i="1"/>
  <c r="T255" i="1"/>
  <c r="T285" i="1"/>
  <c r="T173" i="1"/>
  <c r="T262" i="1"/>
  <c r="T49" i="1"/>
  <c r="T282" i="1"/>
  <c r="T240" i="1"/>
  <c r="T165" i="1"/>
  <c r="T227" i="1"/>
  <c r="T175" i="1"/>
  <c r="T271" i="1"/>
  <c r="T263" i="1"/>
  <c r="T207" i="1"/>
  <c r="T238" i="1"/>
  <c r="T25" i="1"/>
  <c r="T11" i="1"/>
  <c r="T128" i="1"/>
  <c r="T18" i="1"/>
  <c r="T232" i="1"/>
  <c r="T14" i="1"/>
  <c r="T189" i="1"/>
  <c r="T231" i="1"/>
  <c r="T80" i="1"/>
  <c r="T67" i="1"/>
  <c r="T150" i="1"/>
  <c r="T57" i="1"/>
  <c r="T286" i="1"/>
  <c r="T281" i="1"/>
  <c r="AL281" i="1" s="1"/>
  <c r="T258" i="1"/>
  <c r="T243" i="1"/>
  <c r="AI93" i="1" s="1"/>
  <c r="T211" i="1"/>
  <c r="T287" i="1"/>
  <c r="T279" i="1"/>
  <c r="T222" i="1"/>
  <c r="T144" i="1"/>
  <c r="T179" i="1"/>
  <c r="T82" i="1"/>
  <c r="T31" i="1"/>
  <c r="T266" i="1"/>
  <c r="T228" i="1"/>
  <c r="T215" i="1"/>
  <c r="T249" i="1"/>
  <c r="T224" i="1"/>
  <c r="T230" i="1"/>
  <c r="T130" i="1"/>
  <c r="T259" i="1"/>
  <c r="T236" i="1"/>
  <c r="T272" i="1"/>
  <c r="T210" i="1"/>
  <c r="T284" i="1"/>
  <c r="T168" i="1"/>
  <c r="T267" i="1"/>
  <c r="T274" i="1"/>
  <c r="AF56" i="1" s="1"/>
  <c r="T278" i="1"/>
  <c r="T260" i="1"/>
  <c r="T202" i="1"/>
  <c r="T197" i="1"/>
  <c r="T264" i="1"/>
  <c r="T217" i="1"/>
  <c r="T84" i="1"/>
  <c r="T114" i="1"/>
  <c r="T41" i="1"/>
  <c r="T273" i="1"/>
  <c r="AF16" i="1" s="1"/>
  <c r="T68" i="1"/>
  <c r="T97" i="1"/>
  <c r="T142" i="1"/>
  <c r="T226" i="1"/>
  <c r="T7" i="1"/>
  <c r="T34" i="1"/>
  <c r="T280" i="1"/>
  <c r="T265" i="1"/>
  <c r="T223" i="1"/>
  <c r="T250" i="1"/>
  <c r="T138" i="1"/>
  <c r="T248" i="1"/>
  <c r="T237" i="1"/>
  <c r="T254" i="1"/>
  <c r="T270" i="1"/>
  <c r="T246" i="1"/>
  <c r="T276" i="1"/>
  <c r="T133" i="1"/>
  <c r="AK124" i="1" l="1"/>
  <c r="AK286" i="1"/>
  <c r="AF124" i="1"/>
  <c r="AJ180" i="1"/>
  <c r="AJ124" i="1"/>
  <c r="AG22" i="1"/>
  <c r="AH98" i="1"/>
  <c r="AF209" i="1"/>
  <c r="AJ93" i="1"/>
  <c r="AG93" i="1"/>
  <c r="AK93" i="1"/>
  <c r="AL280" i="1"/>
  <c r="AL172" i="1"/>
  <c r="AI124" i="1"/>
  <c r="AG152" i="1"/>
  <c r="AI54" i="1"/>
  <c r="AI184" i="1"/>
  <c r="AI55" i="1"/>
  <c r="AK22" i="1"/>
  <c r="AF93" i="1"/>
  <c r="AL93" i="1"/>
  <c r="AJ120" i="1"/>
  <c r="AF13" i="1"/>
  <c r="AH54" i="1"/>
  <c r="AK16" i="1"/>
  <c r="AK54" i="1"/>
  <c r="AG16" i="1"/>
  <c r="AG13" i="1"/>
  <c r="AF184" i="1"/>
  <c r="AJ16" i="1"/>
  <c r="AG172" i="1"/>
  <c r="AK13" i="1"/>
  <c r="AG98" i="1"/>
  <c r="AI13" i="1"/>
  <c r="AL17" i="1"/>
  <c r="AL13" i="1"/>
  <c r="AI16" i="1"/>
  <c r="AH286" i="1"/>
  <c r="AJ98" i="1"/>
  <c r="AH13" i="1"/>
  <c r="AG124" i="1"/>
  <c r="AL209" i="1"/>
  <c r="AG180" i="1"/>
  <c r="AI286" i="1"/>
  <c r="AH209" i="1"/>
  <c r="AI180" i="1"/>
  <c r="AK281" i="1"/>
  <c r="AK180" i="1"/>
  <c r="AJ286" i="1"/>
  <c r="AH281" i="1"/>
  <c r="AG281" i="1"/>
  <c r="AG229" i="1"/>
  <c r="AK229" i="1"/>
  <c r="AF280" i="1"/>
  <c r="AF286" i="1"/>
  <c r="AH280" i="1"/>
  <c r="AL229" i="1"/>
  <c r="AJ280" i="1"/>
  <c r="AG280" i="1"/>
  <c r="AJ229" i="1"/>
  <c r="AF229" i="1"/>
  <c r="AG286" i="1"/>
  <c r="AI229" i="1"/>
  <c r="AL286" i="1"/>
  <c r="AH20" i="1"/>
  <c r="AI166" i="1"/>
  <c r="AK55" i="1"/>
  <c r="AH93" i="1"/>
  <c r="AF180" i="1"/>
  <c r="AF22" i="1"/>
  <c r="AL180" i="1"/>
  <c r="AF20" i="1"/>
  <c r="AL124" i="1"/>
  <c r="AH184" i="1"/>
  <c r="AJ22" i="1"/>
  <c r="AK17" i="1"/>
  <c r="AG20" i="1"/>
  <c r="AH180" i="1"/>
  <c r="AI281" i="1"/>
  <c r="AJ166" i="1"/>
  <c r="AK56" i="1"/>
  <c r="AF281" i="1"/>
  <c r="AG209" i="1"/>
  <c r="AL108" i="1"/>
  <c r="AG184" i="1"/>
  <c r="AJ17" i="1"/>
  <c r="AH55" i="1"/>
  <c r="AH16" i="1"/>
  <c r="AJ55" i="1"/>
  <c r="AF166" i="1"/>
  <c r="AH3" i="1"/>
  <c r="AL184" i="1"/>
  <c r="AG3" i="1"/>
  <c r="AJ20" i="1"/>
  <c r="AL54" i="1"/>
  <c r="AF98" i="1"/>
  <c r="AH124" i="1"/>
  <c r="AJ209" i="1"/>
  <c r="AJ108" i="1"/>
  <c r="AK184" i="1"/>
  <c r="AL22" i="1"/>
  <c r="AG54" i="1"/>
  <c r="AF55" i="1"/>
  <c r="AL98" i="1"/>
  <c r="AI172" i="1"/>
  <c r="AJ19" i="1"/>
  <c r="AL3" i="1"/>
  <c r="AF17" i="1"/>
  <c r="AI280" i="1"/>
  <c r="AF3" i="1"/>
  <c r="AI209" i="1"/>
  <c r="AI98" i="1"/>
  <c r="AJ54" i="1"/>
  <c r="AL55" i="1"/>
  <c r="AF54" i="1"/>
  <c r="AH108" i="1"/>
  <c r="AG166" i="1"/>
  <c r="AJ3" i="1"/>
  <c r="AF172" i="1"/>
  <c r="AL166" i="1"/>
  <c r="AJ172" i="1"/>
  <c r="AI108" i="1"/>
  <c r="AL16" i="1"/>
  <c r="AK20" i="1"/>
  <c r="AI20" i="1"/>
  <c r="AK172" i="1"/>
  <c r="AL20" i="1"/>
  <c r="AK209" i="1"/>
  <c r="AH22" i="1"/>
  <c r="AK98" i="1"/>
  <c r="AJ281" i="1"/>
  <c r="AH172" i="1"/>
  <c r="AI19" i="1"/>
  <c r="AF19" i="1"/>
  <c r="AJ184" i="1"/>
  <c r="AK166" i="1"/>
  <c r="AL56" i="1"/>
  <c r="AK280" i="1"/>
  <c r="AK151" i="1"/>
  <c r="AL151" i="1"/>
  <c r="AI151" i="1"/>
  <c r="AJ151" i="1"/>
  <c r="AF151" i="1"/>
  <c r="AH151" i="1"/>
  <c r="AG151" i="1"/>
  <c r="AG34" i="1"/>
  <c r="AI34" i="1"/>
  <c r="AH34" i="1"/>
  <c r="AK34" i="1"/>
  <c r="AJ34" i="1"/>
  <c r="AL34" i="1"/>
  <c r="AF34" i="1"/>
  <c r="AG78" i="1"/>
  <c r="AH78" i="1"/>
  <c r="AI78" i="1"/>
  <c r="AJ78" i="1"/>
  <c r="AF78" i="1"/>
  <c r="AL78" i="1"/>
  <c r="AK78" i="1"/>
  <c r="AI253" i="1"/>
  <c r="AK253" i="1"/>
  <c r="AG253" i="1"/>
  <c r="AH253" i="1"/>
  <c r="AJ253" i="1"/>
  <c r="AL253" i="1"/>
  <c r="AF253" i="1"/>
  <c r="AK42" i="1"/>
  <c r="AL42" i="1"/>
  <c r="AH42" i="1"/>
  <c r="AF42" i="1"/>
  <c r="AG42" i="1"/>
  <c r="AI42" i="1"/>
  <c r="AJ42" i="1"/>
  <c r="AF235" i="1"/>
  <c r="AH235" i="1"/>
  <c r="AI235" i="1"/>
  <c r="AG235" i="1"/>
  <c r="AK235" i="1"/>
  <c r="AJ235" i="1"/>
  <c r="AL235" i="1"/>
  <c r="AH284" i="1"/>
  <c r="AJ284" i="1"/>
  <c r="AL284" i="1"/>
  <c r="AF284" i="1"/>
  <c r="AK284" i="1"/>
  <c r="AG284" i="1"/>
  <c r="AI284" i="1"/>
  <c r="AG250" i="1"/>
  <c r="AI250" i="1"/>
  <c r="AK250" i="1"/>
  <c r="AL250" i="1"/>
  <c r="AF250" i="1"/>
  <c r="AJ250" i="1"/>
  <c r="AH250" i="1"/>
  <c r="AF164" i="1"/>
  <c r="AH164" i="1"/>
  <c r="AI164" i="1"/>
  <c r="AK164" i="1"/>
  <c r="AL164" i="1"/>
  <c r="AG164" i="1"/>
  <c r="AJ164" i="1"/>
  <c r="AL265" i="1"/>
  <c r="AG265" i="1"/>
  <c r="AI265" i="1"/>
  <c r="AF265" i="1"/>
  <c r="AH265" i="1"/>
  <c r="AJ265" i="1"/>
  <c r="AK265" i="1"/>
  <c r="AG24" i="1"/>
  <c r="AL24" i="1"/>
  <c r="AI24" i="1"/>
  <c r="AJ24" i="1"/>
  <c r="AK24" i="1"/>
  <c r="AF24" i="1"/>
  <c r="AH24" i="1"/>
  <c r="AG37" i="1"/>
  <c r="AF37" i="1"/>
  <c r="AH37" i="1"/>
  <c r="AI37" i="1"/>
  <c r="AJ37" i="1"/>
  <c r="AK37" i="1"/>
  <c r="AL37" i="1"/>
  <c r="AL126" i="1"/>
  <c r="AF126" i="1"/>
  <c r="AG126" i="1"/>
  <c r="AK126" i="1"/>
  <c r="AH126" i="1"/>
  <c r="AI126" i="1"/>
  <c r="AJ126" i="1"/>
  <c r="AJ251" i="1"/>
  <c r="AI251" i="1"/>
  <c r="AK251" i="1"/>
  <c r="AL251" i="1"/>
  <c r="AF251" i="1"/>
  <c r="AG251" i="1"/>
  <c r="AH251" i="1"/>
  <c r="AH6" i="1"/>
  <c r="AJ6" i="1"/>
  <c r="AK6" i="1"/>
  <c r="AF6" i="1"/>
  <c r="AI6" i="1"/>
  <c r="AG6" i="1"/>
  <c r="AL6" i="1"/>
  <c r="AJ149" i="1"/>
  <c r="AL149" i="1"/>
  <c r="AG149" i="1"/>
  <c r="AI149" i="1"/>
  <c r="AF149" i="1"/>
  <c r="AH149" i="1"/>
  <c r="AK149" i="1"/>
  <c r="AI138" i="1"/>
  <c r="AK138" i="1"/>
  <c r="AL138" i="1"/>
  <c r="AJ138" i="1"/>
  <c r="AF138" i="1"/>
  <c r="AG138" i="1"/>
  <c r="AH138" i="1"/>
  <c r="AI83" i="1"/>
  <c r="AK83" i="1"/>
  <c r="AL83" i="1"/>
  <c r="AF83" i="1"/>
  <c r="AG83" i="1"/>
  <c r="AH83" i="1"/>
  <c r="AJ83" i="1"/>
  <c r="AG115" i="1"/>
  <c r="AL115" i="1"/>
  <c r="AJ115" i="1"/>
  <c r="AK115" i="1"/>
  <c r="AF115" i="1"/>
  <c r="AH115" i="1"/>
  <c r="AI115" i="1"/>
  <c r="AG168" i="1"/>
  <c r="AH168" i="1"/>
  <c r="AI168" i="1"/>
  <c r="AJ168" i="1"/>
  <c r="AF168" i="1"/>
  <c r="AK168" i="1"/>
  <c r="AL168" i="1"/>
  <c r="AF111" i="1"/>
  <c r="AH111" i="1"/>
  <c r="AG111" i="1"/>
  <c r="AJ111" i="1"/>
  <c r="AL111" i="1"/>
  <c r="AI111" i="1"/>
  <c r="AK111" i="1"/>
  <c r="AF194" i="1"/>
  <c r="AG194" i="1"/>
  <c r="AI194" i="1"/>
  <c r="AJ194" i="1"/>
  <c r="AH194" i="1"/>
  <c r="AL194" i="1"/>
  <c r="AK194" i="1"/>
  <c r="AG155" i="1"/>
  <c r="AF155" i="1"/>
  <c r="AJ155" i="1"/>
  <c r="AK155" i="1"/>
  <c r="AL155" i="1"/>
  <c r="AH155" i="1"/>
  <c r="AI155" i="1"/>
  <c r="AF94" i="1"/>
  <c r="AG94" i="1"/>
  <c r="AL94" i="1"/>
  <c r="AK94" i="1"/>
  <c r="AH94" i="1"/>
  <c r="AI94" i="1"/>
  <c r="AJ94" i="1"/>
  <c r="AF197" i="1"/>
  <c r="AH197" i="1"/>
  <c r="AI197" i="1"/>
  <c r="AJ197" i="1"/>
  <c r="AK197" i="1"/>
  <c r="AL197" i="1"/>
  <c r="AG197" i="1"/>
  <c r="AF248" i="1"/>
  <c r="AH248" i="1"/>
  <c r="AI248" i="1"/>
  <c r="AK248" i="1"/>
  <c r="AL248" i="1"/>
  <c r="AJ248" i="1"/>
  <c r="AG248" i="1"/>
  <c r="AF107" i="1"/>
  <c r="AG107" i="1"/>
  <c r="AH107" i="1"/>
  <c r="AI107" i="1"/>
  <c r="AJ107" i="1"/>
  <c r="AK107" i="1"/>
  <c r="AL107" i="1"/>
  <c r="AK81" i="1"/>
  <c r="AI81" i="1"/>
  <c r="AJ81" i="1"/>
  <c r="AF81" i="1"/>
  <c r="AG81" i="1"/>
  <c r="AH81" i="1"/>
  <c r="AL81" i="1"/>
  <c r="AI246" i="1"/>
  <c r="AK246" i="1"/>
  <c r="AL246" i="1"/>
  <c r="AG246" i="1"/>
  <c r="AJ246" i="1"/>
  <c r="AF246" i="1"/>
  <c r="AH246" i="1"/>
  <c r="AJ46" i="1"/>
  <c r="AF46" i="1"/>
  <c r="AG46" i="1"/>
  <c r="AL46" i="1"/>
  <c r="AH46" i="1"/>
  <c r="AI46" i="1"/>
  <c r="AK46" i="1"/>
  <c r="AJ213" i="1"/>
  <c r="AK213" i="1"/>
  <c r="AL213" i="1"/>
  <c r="AG213" i="1"/>
  <c r="AH213" i="1"/>
  <c r="AI213" i="1"/>
  <c r="AF213" i="1"/>
  <c r="AF14" i="1"/>
  <c r="AG14" i="1"/>
  <c r="AH14" i="1"/>
  <c r="AL14" i="1"/>
  <c r="AI14" i="1"/>
  <c r="AJ14" i="1"/>
  <c r="AK14" i="1"/>
  <c r="AL257" i="1"/>
  <c r="AF257" i="1"/>
  <c r="AH257" i="1"/>
  <c r="AI257" i="1"/>
  <c r="AJ257" i="1"/>
  <c r="AG257" i="1"/>
  <c r="AK257" i="1"/>
  <c r="AF219" i="1"/>
  <c r="AG219" i="1"/>
  <c r="AH219" i="1"/>
  <c r="AI219" i="1"/>
  <c r="AJ219" i="1"/>
  <c r="AK219" i="1"/>
  <c r="AL219" i="1"/>
  <c r="AF41" i="1"/>
  <c r="AH41" i="1"/>
  <c r="AK41" i="1"/>
  <c r="AL41" i="1"/>
  <c r="AI41" i="1"/>
  <c r="AJ41" i="1"/>
  <c r="AG41" i="1"/>
  <c r="AI141" i="1"/>
  <c r="AJ141" i="1"/>
  <c r="AK141" i="1"/>
  <c r="AL141" i="1"/>
  <c r="AF141" i="1"/>
  <c r="AG141" i="1"/>
  <c r="AH141" i="1"/>
  <c r="AK217" i="1"/>
  <c r="AL217" i="1"/>
  <c r="AJ217" i="1"/>
  <c r="AG217" i="1"/>
  <c r="AF217" i="1"/>
  <c r="AH217" i="1"/>
  <c r="AI217" i="1"/>
  <c r="AJ254" i="1"/>
  <c r="AF254" i="1"/>
  <c r="AG254" i="1"/>
  <c r="AI254" i="1"/>
  <c r="AK254" i="1"/>
  <c r="AL254" i="1"/>
  <c r="AH254" i="1"/>
  <c r="AI270" i="1"/>
  <c r="AK270" i="1"/>
  <c r="AL270" i="1"/>
  <c r="AF270" i="1"/>
  <c r="AJ270" i="1"/>
  <c r="AG270" i="1"/>
  <c r="AH270" i="1"/>
  <c r="AF232" i="1"/>
  <c r="AG232" i="1"/>
  <c r="AH232" i="1"/>
  <c r="AL232" i="1"/>
  <c r="AI232" i="1"/>
  <c r="AK232" i="1"/>
  <c r="AJ232" i="1"/>
  <c r="AJ273" i="1"/>
  <c r="AL273" i="1"/>
  <c r="AH273" i="1"/>
  <c r="AF273" i="1"/>
  <c r="AG273" i="1"/>
  <c r="AI273" i="1"/>
  <c r="AK273" i="1"/>
  <c r="AF285" i="1"/>
  <c r="AL285" i="1"/>
  <c r="AG285" i="1"/>
  <c r="AH285" i="1"/>
  <c r="AI285" i="1"/>
  <c r="AJ285" i="1"/>
  <c r="AK285" i="1"/>
  <c r="AF200" i="1"/>
  <c r="AK200" i="1"/>
  <c r="AL200" i="1"/>
  <c r="AI200" i="1"/>
  <c r="AJ200" i="1"/>
  <c r="AG200" i="1"/>
  <c r="AH200" i="1"/>
  <c r="AI153" i="1"/>
  <c r="AJ153" i="1"/>
  <c r="AL153" i="1"/>
  <c r="AF153" i="1"/>
  <c r="AG153" i="1"/>
  <c r="AH153" i="1"/>
  <c r="AK153" i="1"/>
  <c r="AH112" i="1"/>
  <c r="AI112" i="1"/>
  <c r="AJ112" i="1"/>
  <c r="AK112" i="1"/>
  <c r="AF112" i="1"/>
  <c r="AL112" i="1"/>
  <c r="AG112" i="1"/>
  <c r="AG260" i="1"/>
  <c r="AI260" i="1"/>
  <c r="AJ260" i="1"/>
  <c r="AF260" i="1"/>
  <c r="AL260" i="1"/>
  <c r="AH260" i="1"/>
  <c r="AK260" i="1"/>
  <c r="AH256" i="1"/>
  <c r="AI256" i="1"/>
  <c r="AJ256" i="1"/>
  <c r="AK256" i="1"/>
  <c r="AG256" i="1"/>
  <c r="AF256" i="1"/>
  <c r="AL256" i="1"/>
  <c r="AG269" i="1"/>
  <c r="AF269" i="1"/>
  <c r="AH269" i="1"/>
  <c r="AI269" i="1"/>
  <c r="AJ269" i="1"/>
  <c r="AK269" i="1"/>
  <c r="AL269" i="1"/>
  <c r="AF87" i="1"/>
  <c r="AK87" i="1"/>
  <c r="AL87" i="1"/>
  <c r="AH87" i="1"/>
  <c r="AG87" i="1"/>
  <c r="AI87" i="1"/>
  <c r="AJ87" i="1"/>
  <c r="AK214" i="1"/>
  <c r="AL214" i="1"/>
  <c r="AF214" i="1"/>
  <c r="AH214" i="1"/>
  <c r="AI214" i="1"/>
  <c r="AG214" i="1"/>
  <c r="AJ214" i="1"/>
  <c r="AF278" i="1"/>
  <c r="AH278" i="1"/>
  <c r="AI278" i="1"/>
  <c r="AJ278" i="1"/>
  <c r="AL278" i="1"/>
  <c r="AG278" i="1"/>
  <c r="AK278" i="1"/>
  <c r="AF267" i="1"/>
  <c r="AG267" i="1"/>
  <c r="AI267" i="1"/>
  <c r="AJ267" i="1"/>
  <c r="AK267" i="1"/>
  <c r="AL267" i="1"/>
  <c r="AH267" i="1"/>
  <c r="AI196" i="1"/>
  <c r="AK196" i="1"/>
  <c r="AG196" i="1"/>
  <c r="AJ196" i="1"/>
  <c r="AL196" i="1"/>
  <c r="AF196" i="1"/>
  <c r="AH196" i="1"/>
  <c r="AH137" i="1"/>
  <c r="AJ137" i="1"/>
  <c r="AL137" i="1"/>
  <c r="AK137" i="1"/>
  <c r="AF137" i="1"/>
  <c r="AG137" i="1"/>
  <c r="AI137" i="1"/>
  <c r="AF15" i="1"/>
  <c r="AG15" i="1"/>
  <c r="AI15" i="1"/>
  <c r="AK15" i="1"/>
  <c r="AH15" i="1"/>
  <c r="AJ15" i="1"/>
  <c r="AL15" i="1"/>
  <c r="AG239" i="1"/>
  <c r="AH239" i="1"/>
  <c r="AI239" i="1"/>
  <c r="AJ239" i="1"/>
  <c r="AK239" i="1"/>
  <c r="AL239" i="1"/>
  <c r="AF239" i="1"/>
  <c r="AF262" i="1"/>
  <c r="AG262" i="1"/>
  <c r="AH262" i="1"/>
  <c r="Y176" i="1"/>
  <c r="AJ262" i="1"/>
  <c r="AK262" i="1"/>
  <c r="AL262" i="1"/>
  <c r="AI262" i="1"/>
  <c r="AG171" i="1"/>
  <c r="AI171" i="1"/>
  <c r="AJ171" i="1"/>
  <c r="AL171" i="1"/>
  <c r="AF171" i="1"/>
  <c r="AH171" i="1"/>
  <c r="AK171" i="1"/>
  <c r="AI255" i="1"/>
  <c r="AJ255" i="1"/>
  <c r="AK255" i="1"/>
  <c r="AL255" i="1"/>
  <c r="AF255" i="1"/>
  <c r="AG255" i="1"/>
  <c r="AH255" i="1"/>
  <c r="AF205" i="1"/>
  <c r="AG205" i="1"/>
  <c r="AI205" i="1"/>
  <c r="AJ205" i="1"/>
  <c r="AH205" i="1"/>
  <c r="AK205" i="1"/>
  <c r="AL205" i="1"/>
  <c r="AE208" i="1"/>
  <c r="AL132" i="1"/>
  <c r="AI132" i="1"/>
  <c r="AF132" i="1"/>
  <c r="AH132" i="1"/>
  <c r="AJ132" i="1"/>
  <c r="AG132" i="1"/>
  <c r="AK132" i="1"/>
  <c r="AL163" i="1"/>
  <c r="AI163" i="1"/>
  <c r="AJ163" i="1"/>
  <c r="AK163" i="1"/>
  <c r="AG163" i="1"/>
  <c r="AH163" i="1"/>
  <c r="AF163" i="1"/>
  <c r="AK240" i="1"/>
  <c r="AF240" i="1"/>
  <c r="AG240" i="1"/>
  <c r="AH240" i="1"/>
  <c r="AI240" i="1"/>
  <c r="AJ240" i="1"/>
  <c r="AL240" i="1"/>
  <c r="AH157" i="1"/>
  <c r="AI157" i="1"/>
  <c r="AJ157" i="1"/>
  <c r="AK157" i="1"/>
  <c r="AF157" i="1"/>
  <c r="AL157" i="1"/>
  <c r="AG157" i="1"/>
  <c r="AL29" i="1"/>
  <c r="AI29" i="1"/>
  <c r="AK29" i="1"/>
  <c r="AH29" i="1"/>
  <c r="AJ29" i="1"/>
  <c r="AG29" i="1"/>
  <c r="AF29" i="1"/>
  <c r="AF169" i="1"/>
  <c r="AG169" i="1"/>
  <c r="AL169" i="1"/>
  <c r="AH169" i="1"/>
  <c r="AJ169" i="1"/>
  <c r="AK169" i="1"/>
  <c r="AI169" i="1"/>
  <c r="AK189" i="1"/>
  <c r="AL189" i="1"/>
  <c r="AI189" i="1"/>
  <c r="AF189" i="1"/>
  <c r="AJ189" i="1"/>
  <c r="AG189" i="1"/>
  <c r="AH189" i="1"/>
  <c r="AF287" i="1"/>
  <c r="AG287" i="1"/>
  <c r="AH287" i="1"/>
  <c r="AJ287" i="1"/>
  <c r="AK287" i="1"/>
  <c r="AL287" i="1"/>
  <c r="AI287" i="1"/>
  <c r="AF192" i="1"/>
  <c r="AG192" i="1"/>
  <c r="AH192" i="1"/>
  <c r="AI192" i="1"/>
  <c r="AK192" i="1"/>
  <c r="AJ192" i="1"/>
  <c r="AL192" i="1"/>
  <c r="AK116" i="1"/>
  <c r="AJ116" i="1"/>
  <c r="AF116" i="1"/>
  <c r="AI116" i="1"/>
  <c r="AH116" i="1"/>
  <c r="AL116" i="1"/>
  <c r="AG116" i="1"/>
  <c r="AH283" i="1"/>
  <c r="AI283" i="1"/>
  <c r="AJ283" i="1"/>
  <c r="AK283" i="1"/>
  <c r="AF283" i="1"/>
  <c r="AG283" i="1"/>
  <c r="AL283" i="1"/>
  <c r="AL69" i="1"/>
  <c r="AI69" i="1"/>
  <c r="AG69" i="1"/>
  <c r="AH69" i="1"/>
  <c r="AK69" i="1"/>
  <c r="AF69" i="1"/>
  <c r="AJ69" i="1"/>
  <c r="AF188" i="1"/>
  <c r="AG188" i="1"/>
  <c r="AH188" i="1"/>
  <c r="AJ188" i="1"/>
  <c r="AK188" i="1"/>
  <c r="AL188" i="1"/>
  <c r="AI188" i="1"/>
  <c r="AF121" i="1"/>
  <c r="AG121" i="1"/>
  <c r="AH121" i="1"/>
  <c r="AJ121" i="1"/>
  <c r="AK121" i="1"/>
  <c r="AL121" i="1"/>
  <c r="AI121" i="1"/>
  <c r="AJ70" i="1"/>
  <c r="AK70" i="1"/>
  <c r="AL70" i="1"/>
  <c r="AF70" i="1"/>
  <c r="AG70" i="1"/>
  <c r="AH70" i="1"/>
  <c r="AI70" i="1"/>
  <c r="AL182" i="1"/>
  <c r="AG182" i="1"/>
  <c r="AH182" i="1"/>
  <c r="AJ182" i="1"/>
  <c r="AK182" i="1"/>
  <c r="AF182" i="1"/>
  <c r="AI182" i="1"/>
  <c r="AH202" i="1"/>
  <c r="AI202" i="1"/>
  <c r="AJ202" i="1"/>
  <c r="AK202" i="1"/>
  <c r="AG202" i="1"/>
  <c r="AF202" i="1"/>
  <c r="AL202" i="1"/>
  <c r="AF274" i="1"/>
  <c r="AG274" i="1"/>
  <c r="AH274" i="1"/>
  <c r="AI274" i="1"/>
  <c r="AK274" i="1"/>
  <c r="AJ274" i="1"/>
  <c r="AL274" i="1"/>
  <c r="AK139" i="1"/>
  <c r="AG139" i="1"/>
  <c r="AH139" i="1"/>
  <c r="AJ139" i="1"/>
  <c r="AL139" i="1"/>
  <c r="AF139" i="1"/>
  <c r="AI139" i="1"/>
  <c r="AF127" i="1"/>
  <c r="AG127" i="1"/>
  <c r="AH127" i="1"/>
  <c r="AI127" i="1"/>
  <c r="AJ127" i="1"/>
  <c r="AL127" i="1"/>
  <c r="AK127" i="1"/>
  <c r="AF7" i="1"/>
  <c r="AG7" i="1"/>
  <c r="AI7" i="1"/>
  <c r="AJ7" i="1"/>
  <c r="AK7" i="1"/>
  <c r="AL7" i="1"/>
  <c r="AH7" i="1"/>
  <c r="AK277" i="1"/>
  <c r="AL277" i="1"/>
  <c r="AF277" i="1"/>
  <c r="AG277" i="1"/>
  <c r="AH277" i="1"/>
  <c r="AI277" i="1"/>
  <c r="AJ277" i="1"/>
  <c r="AF32" i="1"/>
  <c r="AG32" i="1"/>
  <c r="AH32" i="1"/>
  <c r="AI32" i="1"/>
  <c r="AJ32" i="1"/>
  <c r="AK32" i="1"/>
  <c r="AL32" i="1"/>
  <c r="AK279" i="1"/>
  <c r="AL279" i="1"/>
  <c r="AH279" i="1"/>
  <c r="AF279" i="1"/>
  <c r="AG279" i="1"/>
  <c r="AI279" i="1"/>
  <c r="AJ279" i="1"/>
  <c r="AI195" i="1"/>
  <c r="AJ195" i="1"/>
  <c r="AK195" i="1"/>
  <c r="AL195" i="1"/>
  <c r="AF195" i="1"/>
  <c r="AG195" i="1"/>
  <c r="AH195" i="1"/>
  <c r="AG177" i="1"/>
  <c r="AI177" i="1"/>
  <c r="AK177" i="1"/>
  <c r="AH177" i="1"/>
  <c r="AJ177" i="1"/>
  <c r="AL177" i="1"/>
  <c r="AF177" i="1"/>
  <c r="AJ282" i="1"/>
  <c r="AF282" i="1"/>
  <c r="AG282" i="1"/>
  <c r="AH282" i="1"/>
  <c r="AI282" i="1"/>
  <c r="AK282" i="1"/>
  <c r="AL282" i="1"/>
  <c r="AK109" i="1"/>
  <c r="AH109" i="1"/>
  <c r="AJ109" i="1"/>
  <c r="AL109" i="1"/>
  <c r="AI109" i="1"/>
  <c r="AF109" i="1"/>
  <c r="AG109" i="1"/>
  <c r="AG135" i="1"/>
  <c r="AH135" i="1"/>
  <c r="AI135" i="1"/>
  <c r="AJ135" i="1"/>
  <c r="AF135" i="1"/>
  <c r="AK135" i="1"/>
  <c r="AL135" i="1"/>
  <c r="AF43" i="1"/>
  <c r="AG43" i="1"/>
  <c r="AH43" i="1"/>
  <c r="AI43" i="1"/>
  <c r="AJ43" i="1"/>
  <c r="AL43" i="1"/>
  <c r="AK43" i="1"/>
  <c r="AH52" i="1"/>
  <c r="AI52" i="1"/>
  <c r="AJ52" i="1"/>
  <c r="AK52" i="1"/>
  <c r="AF52" i="1"/>
  <c r="AG52" i="1"/>
  <c r="AL52" i="1"/>
  <c r="AJ118" i="1"/>
  <c r="AD246" i="1"/>
  <c r="AC246" i="1"/>
  <c r="AJ77" i="1"/>
  <c r="AD211" i="1"/>
  <c r="AC211" i="1"/>
  <c r="AD267" i="1"/>
  <c r="AC267" i="1"/>
  <c r="AJ26" i="1"/>
  <c r="AC14" i="1"/>
  <c r="AJ82" i="1"/>
  <c r="AD14" i="1"/>
  <c r="AJ227" i="1"/>
  <c r="AD198" i="1"/>
  <c r="AC198" i="1"/>
  <c r="AJ221" i="1"/>
  <c r="AD191" i="1"/>
  <c r="AC191" i="1"/>
  <c r="AD115" i="1"/>
  <c r="AC115" i="1"/>
  <c r="AJ136" i="1"/>
  <c r="AC248" i="1"/>
  <c r="AJ216" i="1"/>
  <c r="AD248" i="1"/>
  <c r="AJ207" i="1"/>
  <c r="AD224" i="1"/>
  <c r="AC224" i="1"/>
  <c r="AD271" i="1"/>
  <c r="AC271" i="1"/>
  <c r="AJ158" i="1"/>
  <c r="AJ28" i="1"/>
  <c r="AD44" i="1"/>
  <c r="AC44" i="1"/>
  <c r="AD109" i="1"/>
  <c r="AC109" i="1"/>
  <c r="AJ103" i="1"/>
  <c r="AD60" i="1"/>
  <c r="AC60" i="1"/>
  <c r="AJ206" i="1"/>
  <c r="AC138" i="1"/>
  <c r="AJ211" i="1"/>
  <c r="AD138" i="1"/>
  <c r="AC142" i="1"/>
  <c r="AJ114" i="1"/>
  <c r="AD142" i="1"/>
  <c r="AC264" i="1"/>
  <c r="AJ228" i="1"/>
  <c r="AD264" i="1"/>
  <c r="AC284" i="1"/>
  <c r="AJ8" i="1"/>
  <c r="AD284" i="1"/>
  <c r="AC249" i="1"/>
  <c r="AJ175" i="1"/>
  <c r="AD249" i="1"/>
  <c r="AD222" i="1"/>
  <c r="AC222" i="1"/>
  <c r="AJ113" i="1"/>
  <c r="AD57" i="1"/>
  <c r="AC57" i="1"/>
  <c r="AJ179" i="1"/>
  <c r="AD18" i="1"/>
  <c r="AC18" i="1"/>
  <c r="AJ44" i="1"/>
  <c r="AD175" i="1"/>
  <c r="AC175" i="1"/>
  <c r="AJ156" i="1"/>
  <c r="AD285" i="1"/>
  <c r="AC285" i="1"/>
  <c r="AJ2" i="1"/>
  <c r="AD88" i="1"/>
  <c r="AC88" i="1"/>
  <c r="AJ181" i="1"/>
  <c r="AJ210" i="1"/>
  <c r="AD126" i="1"/>
  <c r="AC126" i="1"/>
  <c r="AD161" i="1"/>
  <c r="AC161" i="1"/>
  <c r="AC174" i="1"/>
  <c r="AJ38" i="1"/>
  <c r="AD174" i="1"/>
  <c r="AD257" i="1"/>
  <c r="AC257" i="1"/>
  <c r="AJ234" i="1"/>
  <c r="AC71" i="1"/>
  <c r="AJ95" i="1"/>
  <c r="AD71" i="1"/>
  <c r="AD208" i="1"/>
  <c r="AC208" i="1"/>
  <c r="AJ119" i="1"/>
  <c r="AD101" i="1"/>
  <c r="AC101" i="1"/>
  <c r="AJ45" i="1"/>
  <c r="AD24" i="1"/>
  <c r="AC24" i="1"/>
  <c r="AJ231" i="1"/>
  <c r="AD6" i="1"/>
  <c r="AC6" i="1"/>
  <c r="AJ88" i="1"/>
  <c r="AD220" i="1"/>
  <c r="AC220" i="1"/>
  <c r="AJ203" i="1"/>
  <c r="AC236" i="1"/>
  <c r="AJ245" i="1"/>
  <c r="AD236" i="1"/>
  <c r="AD237" i="1"/>
  <c r="AC237" i="1"/>
  <c r="AJ222" i="1"/>
  <c r="AD84" i="1"/>
  <c r="AC84" i="1"/>
  <c r="AJ66" i="1"/>
  <c r="AC281" i="1"/>
  <c r="AJ33" i="1"/>
  <c r="AD281" i="1"/>
  <c r="AC262" i="1"/>
  <c r="AJ36" i="1"/>
  <c r="AD262" i="1"/>
  <c r="AJ35" i="1"/>
  <c r="AD74" i="1"/>
  <c r="AC74" i="1"/>
  <c r="AJ131" i="1"/>
  <c r="AD261" i="1"/>
  <c r="AC261" i="1"/>
  <c r="AJ252" i="1"/>
  <c r="AD99" i="1"/>
  <c r="AC99" i="1"/>
  <c r="AJ53" i="1"/>
  <c r="AD39" i="1"/>
  <c r="AC39" i="1"/>
  <c r="AC226" i="1"/>
  <c r="AJ123" i="1"/>
  <c r="AD226" i="1"/>
  <c r="AD168" i="1"/>
  <c r="AC168" i="1"/>
  <c r="AJ23" i="1"/>
  <c r="AC286" i="1"/>
  <c r="AJ30" i="1"/>
  <c r="AD286" i="1"/>
  <c r="AJ10" i="1"/>
  <c r="AD173" i="1"/>
  <c r="AC173" i="1"/>
  <c r="AD213" i="1"/>
  <c r="AC213" i="1"/>
  <c r="AJ230" i="1"/>
  <c r="AJ238" i="1"/>
  <c r="AD70" i="1"/>
  <c r="AC70" i="1"/>
  <c r="AD155" i="1"/>
  <c r="AC155" i="1"/>
  <c r="AJ247" i="1"/>
  <c r="AC133" i="1"/>
  <c r="AJ47" i="1"/>
  <c r="AD133" i="1"/>
  <c r="AC250" i="1"/>
  <c r="AJ198" i="1"/>
  <c r="AD250" i="1"/>
  <c r="AC97" i="1"/>
  <c r="AJ97" i="1"/>
  <c r="AD97" i="1"/>
  <c r="AD197" i="1"/>
  <c r="AC197" i="1"/>
  <c r="AJ105" i="1"/>
  <c r="AJ266" i="1"/>
  <c r="AD210" i="1"/>
  <c r="AC210" i="1"/>
  <c r="AJ130" i="1"/>
  <c r="AD215" i="1"/>
  <c r="AC215" i="1"/>
  <c r="AC279" i="1"/>
  <c r="AJ90" i="1"/>
  <c r="AD279" i="1"/>
  <c r="AC150" i="1"/>
  <c r="AJ160" i="1"/>
  <c r="AD150" i="1"/>
  <c r="AD128" i="1"/>
  <c r="AC128" i="1"/>
  <c r="AJ25" i="1"/>
  <c r="AD227" i="1"/>
  <c r="AC227" i="1"/>
  <c r="AJ122" i="1"/>
  <c r="AD255" i="1"/>
  <c r="AC255" i="1"/>
  <c r="AJ276" i="1"/>
  <c r="AC268" i="1"/>
  <c r="AJ5" i="1"/>
  <c r="AD268" i="1"/>
  <c r="AD277" i="1"/>
  <c r="AC277" i="1"/>
  <c r="AJ204" i="1"/>
  <c r="AC251" i="1"/>
  <c r="AJ237" i="1"/>
  <c r="AD251" i="1"/>
  <c r="AD247" i="1"/>
  <c r="AC247" i="1"/>
  <c r="AJ21" i="1"/>
  <c r="AD160" i="1"/>
  <c r="AC160" i="1"/>
  <c r="AJ201" i="1"/>
  <c r="AC86" i="1"/>
  <c r="AJ50" i="1"/>
  <c r="AD86" i="1"/>
  <c r="AD20" i="1"/>
  <c r="AC20" i="1"/>
  <c r="AJ117" i="1"/>
  <c r="AD9" i="1"/>
  <c r="AC9" i="1"/>
  <c r="AJ39" i="1"/>
  <c r="AD196" i="1"/>
  <c r="AC196" i="1"/>
  <c r="AJ225" i="1"/>
  <c r="AD111" i="1"/>
  <c r="AC111" i="1"/>
  <c r="AJ80" i="1"/>
  <c r="AD239" i="1"/>
  <c r="AC239" i="1"/>
  <c r="AJ193" i="1"/>
  <c r="AJ84" i="1"/>
  <c r="AD273" i="1"/>
  <c r="AC273" i="1"/>
  <c r="AC80" i="1"/>
  <c r="AJ79" i="1"/>
  <c r="AD80" i="1"/>
  <c r="AD7" i="1"/>
  <c r="AC7" i="1"/>
  <c r="AJ134" i="1"/>
  <c r="AJ61" i="1"/>
  <c r="AD179" i="1"/>
  <c r="AC179" i="1"/>
  <c r="AJ162" i="1"/>
  <c r="AD263" i="1"/>
  <c r="AC263" i="1"/>
  <c r="AD209" i="1"/>
  <c r="AC209" i="1"/>
  <c r="AJ259" i="1"/>
  <c r="AC192" i="1"/>
  <c r="AJ244" i="1"/>
  <c r="AD192" i="1"/>
  <c r="AJ60" i="1"/>
  <c r="AD37" i="1"/>
  <c r="AC37" i="1"/>
  <c r="AJ150" i="1"/>
  <c r="AD4" i="1"/>
  <c r="AC4" i="1"/>
  <c r="AC217" i="1"/>
  <c r="AJ49" i="1"/>
  <c r="AD217" i="1"/>
  <c r="AJ125" i="1"/>
  <c r="AD144" i="1"/>
  <c r="AC144" i="1"/>
  <c r="AD232" i="1"/>
  <c r="AC232" i="1"/>
  <c r="AJ186" i="1"/>
  <c r="AD275" i="1"/>
  <c r="AC275" i="1"/>
  <c r="AJ226" i="1"/>
  <c r="AD59" i="1"/>
  <c r="AC59" i="1"/>
  <c r="AJ199" i="1"/>
  <c r="AC79" i="1"/>
  <c r="AJ104" i="1"/>
  <c r="AD79" i="1"/>
  <c r="AD15" i="1"/>
  <c r="AC15" i="1"/>
  <c r="AJ48" i="1"/>
  <c r="AD276" i="1"/>
  <c r="AC276" i="1"/>
  <c r="AJ223" i="1"/>
  <c r="AJ173" i="1"/>
  <c r="AD223" i="1"/>
  <c r="AC223" i="1"/>
  <c r="AJ92" i="1"/>
  <c r="AD68" i="1"/>
  <c r="AC68" i="1"/>
  <c r="AC202" i="1"/>
  <c r="AJ91" i="1"/>
  <c r="AD202" i="1"/>
  <c r="AC272" i="1"/>
  <c r="AJ249" i="1"/>
  <c r="AD272" i="1"/>
  <c r="AD228" i="1"/>
  <c r="AC228" i="1"/>
  <c r="AJ129" i="1"/>
  <c r="AC287" i="1"/>
  <c r="AJ89" i="1"/>
  <c r="AD287" i="1"/>
  <c r="AJ133" i="1"/>
  <c r="AD67" i="1"/>
  <c r="AC67" i="1"/>
  <c r="AJ218" i="1"/>
  <c r="AD11" i="1"/>
  <c r="AC11" i="1"/>
  <c r="AD165" i="1"/>
  <c r="AC165" i="1"/>
  <c r="AJ100" i="1"/>
  <c r="AD66" i="1"/>
  <c r="AC66" i="1"/>
  <c r="AJ275" i="1"/>
  <c r="AD225" i="1"/>
  <c r="AC225" i="1"/>
  <c r="AC244" i="1"/>
  <c r="AJ18" i="1"/>
  <c r="AD244" i="1"/>
  <c r="AC190" i="1"/>
  <c r="AJ161" i="1"/>
  <c r="AD190" i="1"/>
  <c r="AC252" i="1"/>
  <c r="AJ12" i="1"/>
  <c r="AD252" i="1"/>
  <c r="AC242" i="1"/>
  <c r="AJ183" i="1"/>
  <c r="AD242" i="1"/>
  <c r="AC137" i="1"/>
  <c r="AJ220" i="1"/>
  <c r="AD137" i="1"/>
  <c r="AC149" i="1"/>
  <c r="AJ102" i="1"/>
  <c r="AD149" i="1"/>
  <c r="AC136" i="1"/>
  <c r="AJ27" i="1"/>
  <c r="AD136" i="1"/>
  <c r="AC177" i="1"/>
  <c r="AJ191" i="1"/>
  <c r="AD177" i="1"/>
  <c r="AC171" i="1"/>
  <c r="AJ72" i="1"/>
  <c r="AD171" i="1"/>
  <c r="AC76" i="1"/>
  <c r="AJ187" i="1"/>
  <c r="AD76" i="1"/>
  <c r="AC233" i="1"/>
  <c r="AJ258" i="1"/>
  <c r="AD233" i="1"/>
  <c r="AJ85" i="1"/>
  <c r="AD260" i="1"/>
  <c r="AC260" i="1"/>
  <c r="AJ165" i="1"/>
  <c r="AD265" i="1"/>
  <c r="AC265" i="1"/>
  <c r="AD266" i="1"/>
  <c r="AC266" i="1"/>
  <c r="AJ128" i="1"/>
  <c r="AC25" i="1"/>
  <c r="AJ178" i="1"/>
  <c r="AD25" i="1"/>
  <c r="AC240" i="1"/>
  <c r="AJ96" i="1"/>
  <c r="AD240" i="1"/>
  <c r="AD176" i="1"/>
  <c r="AC176" i="1"/>
  <c r="AC245" i="1"/>
  <c r="AJ148" i="1"/>
  <c r="AD245" i="1"/>
  <c r="AD53" i="1"/>
  <c r="AC53" i="1"/>
  <c r="AJ31" i="1"/>
  <c r="AJ271" i="1"/>
  <c r="AD116" i="1"/>
  <c r="AC116" i="1"/>
  <c r="AD61" i="1"/>
  <c r="AC61" i="1"/>
  <c r="AJ159" i="1"/>
  <c r="AC29" i="1"/>
  <c r="AJ212" i="1"/>
  <c r="AD29" i="1"/>
  <c r="AC48" i="1"/>
  <c r="AJ101" i="1"/>
  <c r="AD48" i="1"/>
  <c r="AC229" i="1"/>
  <c r="AJ9" i="1"/>
  <c r="AD229" i="1"/>
  <c r="AC83" i="1"/>
  <c r="AJ190" i="1"/>
  <c r="AD83" i="1"/>
  <c r="AC27" i="1"/>
  <c r="AJ67" i="1"/>
  <c r="AD27" i="1"/>
  <c r="AC92" i="1"/>
  <c r="AJ185" i="1"/>
  <c r="AD92" i="1"/>
  <c r="AD270" i="1"/>
  <c r="AC270" i="1"/>
  <c r="AJ110" i="1"/>
  <c r="AD280" i="1"/>
  <c r="AC280" i="1"/>
  <c r="AJ144" i="1"/>
  <c r="AD41" i="1"/>
  <c r="AC41" i="1"/>
  <c r="AJ76" i="1"/>
  <c r="AJ75" i="1"/>
  <c r="AD278" i="1"/>
  <c r="AC278" i="1"/>
  <c r="AJ242" i="1"/>
  <c r="AD259" i="1"/>
  <c r="AC259" i="1"/>
  <c r="AD31" i="1"/>
  <c r="AC31" i="1"/>
  <c r="AJ86" i="1"/>
  <c r="AD243" i="1"/>
  <c r="AC243" i="1"/>
  <c r="AJ51" i="1"/>
  <c r="AC231" i="1"/>
  <c r="AJ74" i="1"/>
  <c r="AD231" i="1"/>
  <c r="AC238" i="1"/>
  <c r="AJ170" i="1"/>
  <c r="AD238" i="1"/>
  <c r="AJ62" i="1"/>
  <c r="AD282" i="1"/>
  <c r="AC282" i="1"/>
  <c r="AC269" i="1"/>
  <c r="AJ243" i="1"/>
  <c r="AD269" i="1"/>
  <c r="AC180" i="1"/>
  <c r="AJ4" i="1"/>
  <c r="AD180" i="1"/>
  <c r="AD129" i="1"/>
  <c r="AC129" i="1"/>
  <c r="AJ64" i="1"/>
  <c r="AC72" i="1"/>
  <c r="AJ11" i="1"/>
  <c r="AD72" i="1"/>
  <c r="AC121" i="1"/>
  <c r="AJ272" i="1"/>
  <c r="AD121" i="1"/>
  <c r="AC181" i="1"/>
  <c r="AJ154" i="1"/>
  <c r="AD181" i="1"/>
  <c r="AJ208" i="1"/>
  <c r="AD102" i="1"/>
  <c r="AC102" i="1"/>
  <c r="AC45" i="1"/>
  <c r="AJ99" i="1"/>
  <c r="AD45" i="1"/>
  <c r="AC87" i="1"/>
  <c r="AJ268" i="1"/>
  <c r="AD87" i="1"/>
  <c r="AC163" i="1"/>
  <c r="AJ176" i="1"/>
  <c r="AD163" i="1"/>
  <c r="AC123" i="1"/>
  <c r="AJ59" i="1"/>
  <c r="AD123" i="1"/>
  <c r="AC134" i="1"/>
  <c r="AJ145" i="1"/>
  <c r="AD134" i="1"/>
  <c r="AD254" i="1"/>
  <c r="AC254" i="1"/>
  <c r="AJ106" i="1"/>
  <c r="AD34" i="1"/>
  <c r="AC34" i="1"/>
  <c r="AJ142" i="1"/>
  <c r="AD114" i="1"/>
  <c r="AC114" i="1"/>
  <c r="AJ68" i="1"/>
  <c r="AD274" i="1"/>
  <c r="AC274" i="1"/>
  <c r="AJ65" i="1"/>
  <c r="AD130" i="1"/>
  <c r="AC130" i="1"/>
  <c r="AJ236" i="1"/>
  <c r="AJ71" i="1"/>
  <c r="AD82" i="1"/>
  <c r="AC82" i="1"/>
  <c r="AD258" i="1"/>
  <c r="AC258" i="1"/>
  <c r="AJ40" i="1"/>
  <c r="AC189" i="1"/>
  <c r="AJ215" i="1"/>
  <c r="AD189" i="1"/>
  <c r="AJ167" i="1"/>
  <c r="AD207" i="1"/>
  <c r="AC207" i="1"/>
  <c r="AD49" i="1"/>
  <c r="AC49" i="1"/>
  <c r="AJ58" i="1"/>
  <c r="AJ233" i="1"/>
  <c r="AD253" i="1"/>
  <c r="AC253" i="1"/>
  <c r="AD169" i="1"/>
  <c r="AC169" i="1"/>
  <c r="AJ261" i="1"/>
  <c r="AD204" i="1"/>
  <c r="AC204" i="1"/>
  <c r="AJ63" i="1"/>
  <c r="AC103" i="1"/>
  <c r="AJ241" i="1"/>
  <c r="AD103" i="1"/>
  <c r="AD188" i="1"/>
  <c r="AC188" i="1"/>
  <c r="AJ263" i="1"/>
  <c r="AC234" i="1"/>
  <c r="AJ147" i="1"/>
  <c r="AD234" i="1"/>
  <c r="AJ146" i="1"/>
  <c r="AD146" i="1"/>
  <c r="AC146" i="1"/>
  <c r="AJ73" i="1"/>
  <c r="AD73" i="1"/>
  <c r="AC73" i="1"/>
  <c r="AJ264" i="1"/>
  <c r="AD117" i="1"/>
  <c r="AC117" i="1"/>
  <c r="AJ174" i="1"/>
  <c r="AD200" i="1"/>
  <c r="AC200" i="1"/>
  <c r="AJ57" i="1"/>
  <c r="AD119" i="1"/>
  <c r="AC119" i="1"/>
  <c r="AJ140" i="1"/>
  <c r="AD216" i="1"/>
  <c r="AC216" i="1"/>
  <c r="AC230" i="1"/>
  <c r="AJ224" i="1"/>
  <c r="AD230" i="1"/>
  <c r="AH216" i="1"/>
  <c r="AI216" i="1"/>
  <c r="AK216" i="1"/>
  <c r="AL216" i="1"/>
  <c r="AG216" i="1"/>
  <c r="AB248" i="1"/>
  <c r="AF216" i="1"/>
  <c r="AA248" i="1"/>
  <c r="Z248" i="1"/>
  <c r="AL23" i="1"/>
  <c r="AH23" i="1"/>
  <c r="AI23" i="1"/>
  <c r="AG23" i="1"/>
  <c r="AK23" i="1"/>
  <c r="AF23" i="1"/>
  <c r="AB168" i="1"/>
  <c r="Z168" i="1"/>
  <c r="AA168" i="1"/>
  <c r="AK178" i="1"/>
  <c r="AL178" i="1"/>
  <c r="AH178" i="1"/>
  <c r="AI178" i="1"/>
  <c r="AG178" i="1"/>
  <c r="AF178" i="1"/>
  <c r="AB25" i="1"/>
  <c r="AA25" i="1"/>
  <c r="Z25" i="1"/>
  <c r="AI244" i="1"/>
  <c r="AK244" i="1"/>
  <c r="AL244" i="1"/>
  <c r="AB192" i="1"/>
  <c r="AG244" i="1"/>
  <c r="AF244" i="1"/>
  <c r="AA192" i="1"/>
  <c r="AH244" i="1"/>
  <c r="Z192" i="1"/>
  <c r="AI48" i="1"/>
  <c r="AK48" i="1"/>
  <c r="AL48" i="1"/>
  <c r="AH48" i="1"/>
  <c r="AF48" i="1"/>
  <c r="AG48" i="1"/>
  <c r="AA15" i="1"/>
  <c r="Z15" i="1"/>
  <c r="AB15" i="1"/>
  <c r="AH176" i="1"/>
  <c r="AK176" i="1"/>
  <c r="AL176" i="1"/>
  <c r="AF176" i="1"/>
  <c r="AI176" i="1"/>
  <c r="AB163" i="1"/>
  <c r="AA163" i="1"/>
  <c r="AG176" i="1"/>
  <c r="Z163" i="1"/>
  <c r="AH145" i="1"/>
  <c r="AK145" i="1"/>
  <c r="AL145" i="1"/>
  <c r="AI145" i="1"/>
  <c r="AF145" i="1"/>
  <c r="AB134" i="1"/>
  <c r="AA134" i="1"/>
  <c r="Z134" i="1"/>
  <c r="AG145" i="1"/>
  <c r="AH91" i="1"/>
  <c r="AI91" i="1"/>
  <c r="AK91" i="1"/>
  <c r="AL91" i="1"/>
  <c r="AF91" i="1"/>
  <c r="AB202" i="1"/>
  <c r="AG91" i="1"/>
  <c r="Z202" i="1"/>
  <c r="AA202" i="1"/>
  <c r="AI10" i="1"/>
  <c r="AL10" i="1"/>
  <c r="AG10" i="1"/>
  <c r="AK10" i="1"/>
  <c r="AF10" i="1"/>
  <c r="AB173" i="1"/>
  <c r="AH10" i="1"/>
  <c r="AA173" i="1"/>
  <c r="Z173" i="1"/>
  <c r="AH258" i="1"/>
  <c r="AI258" i="1"/>
  <c r="AK258" i="1"/>
  <c r="AG258" i="1"/>
  <c r="AL258" i="1"/>
  <c r="AF258" i="1"/>
  <c r="AB233" i="1"/>
  <c r="Z233" i="1"/>
  <c r="AA233" i="1"/>
  <c r="AI226" i="1"/>
  <c r="AK226" i="1"/>
  <c r="AL226" i="1"/>
  <c r="AF226" i="1"/>
  <c r="AH226" i="1"/>
  <c r="AG226" i="1"/>
  <c r="AB275" i="1"/>
  <c r="AA275" i="1"/>
  <c r="Z275" i="1"/>
  <c r="AA176" i="1"/>
  <c r="AB176" i="1"/>
  <c r="Z176" i="1"/>
  <c r="AK230" i="1"/>
  <c r="AL230" i="1"/>
  <c r="AG230" i="1"/>
  <c r="AA213" i="1"/>
  <c r="AH230" i="1"/>
  <c r="AI230" i="1"/>
  <c r="AF230" i="1"/>
  <c r="AB213" i="1"/>
  <c r="Z213" i="1"/>
  <c r="AK148" i="1"/>
  <c r="AL148" i="1"/>
  <c r="AH148" i="1"/>
  <c r="AI148" i="1"/>
  <c r="AG148" i="1"/>
  <c r="AF148" i="1"/>
  <c r="AB245" i="1"/>
  <c r="AA245" i="1"/>
  <c r="Z245" i="1"/>
  <c r="AK28" i="1"/>
  <c r="AH28" i="1"/>
  <c r="AL28" i="1"/>
  <c r="AF28" i="1"/>
  <c r="AG28" i="1"/>
  <c r="AI28" i="1"/>
  <c r="AB44" i="1"/>
  <c r="Z44" i="1"/>
  <c r="AA44" i="1"/>
  <c r="AI104" i="1"/>
  <c r="AK104" i="1"/>
  <c r="AL104" i="1"/>
  <c r="AH104" i="1"/>
  <c r="AA79" i="1"/>
  <c r="AB79" i="1"/>
  <c r="Z79" i="1"/>
  <c r="AG104" i="1"/>
  <c r="AF104" i="1"/>
  <c r="AL208" i="1"/>
  <c r="AH208" i="1"/>
  <c r="AI208" i="1"/>
  <c r="AK208" i="1"/>
  <c r="AG208" i="1"/>
  <c r="AF208" i="1"/>
  <c r="AA102" i="1"/>
  <c r="Z102" i="1"/>
  <c r="AB102" i="1"/>
  <c r="Y149" i="1"/>
  <c r="AH102" i="1"/>
  <c r="AI102" i="1"/>
  <c r="AK102" i="1"/>
  <c r="AL102" i="1"/>
  <c r="AG102" i="1"/>
  <c r="AB149" i="1"/>
  <c r="AF102" i="1"/>
  <c r="AA149" i="1"/>
  <c r="Z149" i="1"/>
  <c r="AH27" i="1"/>
  <c r="AI27" i="1"/>
  <c r="AK27" i="1"/>
  <c r="AG27" i="1"/>
  <c r="AF27" i="1"/>
  <c r="AA136" i="1"/>
  <c r="AB136" i="1"/>
  <c r="Z136" i="1"/>
  <c r="AL27" i="1"/>
  <c r="AI247" i="1"/>
  <c r="AK247" i="1"/>
  <c r="AL247" i="1"/>
  <c r="AH247" i="1"/>
  <c r="AF247" i="1"/>
  <c r="AA155" i="1"/>
  <c r="AB155" i="1"/>
  <c r="AG247" i="1"/>
  <c r="Z155" i="1"/>
  <c r="AI103" i="1"/>
  <c r="AK103" i="1"/>
  <c r="AL103" i="1"/>
  <c r="AH103" i="1"/>
  <c r="AF103" i="1"/>
  <c r="AG103" i="1"/>
  <c r="AB109" i="1"/>
  <c r="Z109" i="1"/>
  <c r="AA109" i="1"/>
  <c r="AI206" i="1"/>
  <c r="AK206" i="1"/>
  <c r="AL206" i="1"/>
  <c r="AF206" i="1"/>
  <c r="AH206" i="1"/>
  <c r="AG206" i="1"/>
  <c r="AB60" i="1"/>
  <c r="AA60" i="1"/>
  <c r="Z60" i="1"/>
  <c r="AL49" i="1"/>
  <c r="AH49" i="1"/>
  <c r="AI49" i="1"/>
  <c r="AK49" i="1"/>
  <c r="AB217" i="1"/>
  <c r="AA217" i="1"/>
  <c r="Z217" i="1"/>
  <c r="AF49" i="1"/>
  <c r="AG49" i="1"/>
  <c r="AI125" i="1"/>
  <c r="AL125" i="1"/>
  <c r="AG125" i="1"/>
  <c r="AH125" i="1"/>
  <c r="AK125" i="1"/>
  <c r="AF125" i="1"/>
  <c r="AB144" i="1"/>
  <c r="AA144" i="1"/>
  <c r="Z144" i="1"/>
  <c r="AL173" i="1"/>
  <c r="AH173" i="1"/>
  <c r="AI173" i="1"/>
  <c r="AG173" i="1"/>
  <c r="AF173" i="1"/>
  <c r="AK173" i="1"/>
  <c r="AB223" i="1"/>
  <c r="Z223" i="1"/>
  <c r="AA223" i="1"/>
  <c r="AG68" i="1"/>
  <c r="AH68" i="1"/>
  <c r="AI68" i="1"/>
  <c r="AB114" i="1"/>
  <c r="AK68" i="1"/>
  <c r="AL68" i="1"/>
  <c r="AF68" i="1"/>
  <c r="AA114" i="1"/>
  <c r="Z114" i="1"/>
  <c r="AH65" i="1"/>
  <c r="AK65" i="1"/>
  <c r="AL65" i="1"/>
  <c r="AI65" i="1"/>
  <c r="AG65" i="1"/>
  <c r="AB274" i="1"/>
  <c r="AA274" i="1"/>
  <c r="AF65" i="1"/>
  <c r="Z274" i="1"/>
  <c r="AH236" i="1"/>
  <c r="AI236" i="1"/>
  <c r="AG236" i="1"/>
  <c r="AK236" i="1"/>
  <c r="AL236" i="1"/>
  <c r="AB130" i="1"/>
  <c r="AA130" i="1"/>
  <c r="AF236" i="1"/>
  <c r="Z130" i="1"/>
  <c r="AH71" i="1"/>
  <c r="AI71" i="1"/>
  <c r="AK71" i="1"/>
  <c r="AL71" i="1"/>
  <c r="AF71" i="1"/>
  <c r="AG71" i="1"/>
  <c r="AB82" i="1"/>
  <c r="AA82" i="1"/>
  <c r="Z82" i="1"/>
  <c r="AK113" i="1"/>
  <c r="AL113" i="1"/>
  <c r="AH113" i="1"/>
  <c r="AI113" i="1"/>
  <c r="AF113" i="1"/>
  <c r="AG113" i="1"/>
  <c r="AB222" i="1"/>
  <c r="AA222" i="1"/>
  <c r="Z222" i="1"/>
  <c r="AK51" i="1"/>
  <c r="AL51" i="1"/>
  <c r="AH51" i="1"/>
  <c r="AI51" i="1"/>
  <c r="AF51" i="1"/>
  <c r="AG51" i="1"/>
  <c r="AB243" i="1"/>
  <c r="AA243" i="1"/>
  <c r="Z243" i="1"/>
  <c r="AF179" i="1"/>
  <c r="AK179" i="1"/>
  <c r="AL179" i="1"/>
  <c r="AA57" i="1"/>
  <c r="AH179" i="1"/>
  <c r="AI179" i="1"/>
  <c r="AG179" i="1"/>
  <c r="Z57" i="1"/>
  <c r="AB57" i="1"/>
  <c r="AH74" i="1"/>
  <c r="AI74" i="1"/>
  <c r="AK74" i="1"/>
  <c r="AF74" i="1"/>
  <c r="AL74" i="1"/>
  <c r="AG74" i="1"/>
  <c r="AB231" i="1"/>
  <c r="AA231" i="1"/>
  <c r="Z231" i="1"/>
  <c r="AH44" i="1"/>
  <c r="AK44" i="1"/>
  <c r="AL44" i="1"/>
  <c r="AI44" i="1"/>
  <c r="AG44" i="1"/>
  <c r="AF44" i="1"/>
  <c r="AB18" i="1"/>
  <c r="AA18" i="1"/>
  <c r="Z18" i="1"/>
  <c r="AH170" i="1"/>
  <c r="AI170" i="1"/>
  <c r="AK170" i="1"/>
  <c r="AL170" i="1"/>
  <c r="AF170" i="1"/>
  <c r="AG170" i="1"/>
  <c r="AA238" i="1"/>
  <c r="Z238" i="1"/>
  <c r="AB238" i="1"/>
  <c r="AI156" i="1"/>
  <c r="AL156" i="1"/>
  <c r="AF156" i="1"/>
  <c r="AK156" i="1"/>
  <c r="AG156" i="1"/>
  <c r="AB175" i="1"/>
  <c r="AH156" i="1"/>
  <c r="AA175" i="1"/>
  <c r="Z175" i="1"/>
  <c r="AI62" i="1"/>
  <c r="AL62" i="1"/>
  <c r="AG62" i="1"/>
  <c r="AH62" i="1"/>
  <c r="AK62" i="1"/>
  <c r="AF62" i="1"/>
  <c r="AB282" i="1"/>
  <c r="AA282" i="1"/>
  <c r="Z282" i="1"/>
  <c r="AL31" i="1"/>
  <c r="AH31" i="1"/>
  <c r="AI31" i="1"/>
  <c r="AG31" i="1"/>
  <c r="AF31" i="1"/>
  <c r="AB53" i="1"/>
  <c r="AK31" i="1"/>
  <c r="AA53" i="1"/>
  <c r="Z53" i="1"/>
  <c r="AL199" i="1"/>
  <c r="AH199" i="1"/>
  <c r="AI199" i="1"/>
  <c r="AG199" i="1"/>
  <c r="AK199" i="1"/>
  <c r="AA59" i="1"/>
  <c r="AB59" i="1"/>
  <c r="Z59" i="1"/>
  <c r="AF199" i="1"/>
  <c r="AK271" i="1"/>
  <c r="AH271" i="1"/>
  <c r="AI271" i="1"/>
  <c r="AG271" i="1"/>
  <c r="AF271" i="1"/>
  <c r="AL271" i="1"/>
  <c r="AB116" i="1"/>
  <c r="Z116" i="1"/>
  <c r="AA116" i="1"/>
  <c r="AH238" i="1"/>
  <c r="AK238" i="1"/>
  <c r="AL238" i="1"/>
  <c r="AG238" i="1"/>
  <c r="AF238" i="1"/>
  <c r="AI238" i="1"/>
  <c r="AA70" i="1"/>
  <c r="AB70" i="1"/>
  <c r="Z70" i="1"/>
  <c r="AH159" i="1"/>
  <c r="AK159" i="1"/>
  <c r="AL159" i="1"/>
  <c r="AI159" i="1"/>
  <c r="AG159" i="1"/>
  <c r="AF159" i="1"/>
  <c r="AB61" i="1"/>
  <c r="AA61" i="1"/>
  <c r="Z61" i="1"/>
  <c r="AL73" i="1"/>
  <c r="AH73" i="1"/>
  <c r="AI73" i="1"/>
  <c r="AK73" i="1"/>
  <c r="AG73" i="1"/>
  <c r="AF73" i="1"/>
  <c r="AB73" i="1"/>
  <c r="AA73" i="1"/>
  <c r="Z73" i="1"/>
  <c r="AL264" i="1"/>
  <c r="AH264" i="1"/>
  <c r="AI264" i="1"/>
  <c r="AK264" i="1"/>
  <c r="AF264" i="1"/>
  <c r="AB117" i="1"/>
  <c r="AG264" i="1"/>
  <c r="AA117" i="1"/>
  <c r="Z117" i="1"/>
  <c r="Y177" i="1"/>
  <c r="AH191" i="1"/>
  <c r="AI191" i="1"/>
  <c r="AK191" i="1"/>
  <c r="AG191" i="1"/>
  <c r="AB177" i="1"/>
  <c r="AL191" i="1"/>
  <c r="AA177" i="1"/>
  <c r="AF191" i="1"/>
  <c r="Z177" i="1"/>
  <c r="Y171" i="1"/>
  <c r="AH72" i="1"/>
  <c r="AI72" i="1"/>
  <c r="AK72" i="1"/>
  <c r="AG72" i="1"/>
  <c r="AL72" i="1"/>
  <c r="AB171" i="1"/>
  <c r="AF72" i="1"/>
  <c r="Z171" i="1"/>
  <c r="AA171" i="1"/>
  <c r="Y76" i="1"/>
  <c r="AH187" i="1"/>
  <c r="AI187" i="1"/>
  <c r="AK187" i="1"/>
  <c r="AL187" i="1"/>
  <c r="AG187" i="1"/>
  <c r="AF187" i="1"/>
  <c r="AB76" i="1"/>
  <c r="AA76" i="1"/>
  <c r="Z76" i="1"/>
  <c r="AH123" i="1"/>
  <c r="AI123" i="1"/>
  <c r="AK123" i="1"/>
  <c r="AG123" i="1"/>
  <c r="AB226" i="1"/>
  <c r="AF123" i="1"/>
  <c r="AL123" i="1"/>
  <c r="AA226" i="1"/>
  <c r="Z226" i="1"/>
  <c r="AL77" i="1"/>
  <c r="AH77" i="1"/>
  <c r="AI77" i="1"/>
  <c r="AK77" i="1"/>
  <c r="AG77" i="1"/>
  <c r="AF77" i="1"/>
  <c r="AB211" i="1"/>
  <c r="AA211" i="1"/>
  <c r="Z211" i="1"/>
  <c r="AL158" i="1"/>
  <c r="AH158" i="1"/>
  <c r="AI158" i="1"/>
  <c r="AK158" i="1"/>
  <c r="AG158" i="1"/>
  <c r="AF158" i="1"/>
  <c r="AB271" i="1"/>
  <c r="AA271" i="1"/>
  <c r="Z271" i="1"/>
  <c r="AI183" i="1"/>
  <c r="AK183" i="1"/>
  <c r="AL183" i="1"/>
  <c r="AH183" i="1"/>
  <c r="AB242" i="1"/>
  <c r="Z242" i="1"/>
  <c r="AG183" i="1"/>
  <c r="AF183" i="1"/>
  <c r="AA242" i="1"/>
  <c r="AL106" i="1"/>
  <c r="AH106" i="1"/>
  <c r="AI106" i="1"/>
  <c r="AG106" i="1"/>
  <c r="AF106" i="1"/>
  <c r="AA254" i="1"/>
  <c r="AK106" i="1"/>
  <c r="AB254" i="1"/>
  <c r="Z254" i="1"/>
  <c r="AK142" i="1"/>
  <c r="AL142" i="1"/>
  <c r="AH142" i="1"/>
  <c r="AI142" i="1"/>
  <c r="AF142" i="1"/>
  <c r="AG142" i="1"/>
  <c r="AB34" i="1"/>
  <c r="AA34" i="1"/>
  <c r="Z34" i="1"/>
  <c r="AK211" i="1"/>
  <c r="AH211" i="1"/>
  <c r="AL211" i="1"/>
  <c r="AG211" i="1"/>
  <c r="AB138" i="1"/>
  <c r="AF211" i="1"/>
  <c r="AA138" i="1"/>
  <c r="AI211" i="1"/>
  <c r="Z138" i="1"/>
  <c r="AE142" i="1"/>
  <c r="AK114" i="1"/>
  <c r="AH114" i="1"/>
  <c r="AL114" i="1"/>
  <c r="AG114" i="1"/>
  <c r="AI114" i="1"/>
  <c r="AB142" i="1"/>
  <c r="AF114" i="1"/>
  <c r="AA142" i="1"/>
  <c r="Z142" i="1"/>
  <c r="AE264" i="1"/>
  <c r="AL228" i="1"/>
  <c r="AH228" i="1"/>
  <c r="AI228" i="1"/>
  <c r="AG228" i="1"/>
  <c r="AB264" i="1"/>
  <c r="AK228" i="1"/>
  <c r="AF228" i="1"/>
  <c r="AA264" i="1"/>
  <c r="Z264" i="1"/>
  <c r="AE284" i="1"/>
  <c r="AK8" i="1"/>
  <c r="AL8" i="1"/>
  <c r="AH8" i="1"/>
  <c r="AI8" i="1"/>
  <c r="AG8" i="1"/>
  <c r="AF8" i="1"/>
  <c r="AA284" i="1"/>
  <c r="AB284" i="1"/>
  <c r="Z284" i="1"/>
  <c r="AL175" i="1"/>
  <c r="AH175" i="1"/>
  <c r="AI175" i="1"/>
  <c r="AA249" i="1"/>
  <c r="AK175" i="1"/>
  <c r="AG175" i="1"/>
  <c r="AB249" i="1"/>
  <c r="Z249" i="1"/>
  <c r="AF175" i="1"/>
  <c r="AI2" i="1"/>
  <c r="AK2" i="1"/>
  <c r="AL2" i="1"/>
  <c r="AH2" i="1"/>
  <c r="AF2" i="1"/>
  <c r="AA285" i="1"/>
  <c r="AG2" i="1"/>
  <c r="AB285" i="1"/>
  <c r="Z285" i="1"/>
  <c r="AK243" i="1"/>
  <c r="AH243" i="1"/>
  <c r="AI243" i="1"/>
  <c r="AG243" i="1"/>
  <c r="AL243" i="1"/>
  <c r="AB269" i="1"/>
  <c r="AA269" i="1"/>
  <c r="AF243" i="1"/>
  <c r="Z269" i="1"/>
  <c r="AG181" i="1"/>
  <c r="AH181" i="1"/>
  <c r="AL181" i="1"/>
  <c r="AB88" i="1"/>
  <c r="AA88" i="1"/>
  <c r="AI181" i="1"/>
  <c r="AK181" i="1"/>
  <c r="Z88" i="1"/>
  <c r="AF181" i="1"/>
  <c r="AI4" i="1"/>
  <c r="AG4" i="1"/>
  <c r="AL4" i="1"/>
  <c r="AA180" i="1"/>
  <c r="AF4" i="1"/>
  <c r="AH4" i="1"/>
  <c r="AB180" i="1"/>
  <c r="Z180" i="1"/>
  <c r="AK4" i="1"/>
  <c r="AK210" i="1"/>
  <c r="AH210" i="1"/>
  <c r="AI210" i="1"/>
  <c r="AG210" i="1"/>
  <c r="AF210" i="1"/>
  <c r="AB126" i="1"/>
  <c r="AL210" i="1"/>
  <c r="AA126" i="1"/>
  <c r="Z126" i="1"/>
  <c r="AL64" i="1"/>
  <c r="AH64" i="1"/>
  <c r="AI64" i="1"/>
  <c r="AG64" i="1"/>
  <c r="AK64" i="1"/>
  <c r="AB129" i="1"/>
  <c r="AF64" i="1"/>
  <c r="AA129" i="1"/>
  <c r="Z129" i="1"/>
  <c r="Y161" i="1"/>
  <c r="AB161" i="1"/>
  <c r="Z161" i="1"/>
  <c r="AE161" i="1"/>
  <c r="AA161" i="1"/>
  <c r="AK95" i="1"/>
  <c r="AL95" i="1"/>
  <c r="AH95" i="1"/>
  <c r="AI95" i="1"/>
  <c r="AG95" i="1"/>
  <c r="AF95" i="1"/>
  <c r="AB71" i="1"/>
  <c r="Z71" i="1"/>
  <c r="AA71" i="1"/>
  <c r="AK220" i="1"/>
  <c r="AH220" i="1"/>
  <c r="AI220" i="1"/>
  <c r="AG220" i="1"/>
  <c r="AL220" i="1"/>
  <c r="AA137" i="1"/>
  <c r="AB137" i="1"/>
  <c r="Z137" i="1"/>
  <c r="AF220" i="1"/>
  <c r="AK119" i="1"/>
  <c r="AL119" i="1"/>
  <c r="AH119" i="1"/>
  <c r="AI119" i="1"/>
  <c r="AF119" i="1"/>
  <c r="AG119" i="1"/>
  <c r="AB208" i="1"/>
  <c r="AA208" i="1"/>
  <c r="Z208" i="1"/>
  <c r="AK45" i="1"/>
  <c r="AL45" i="1"/>
  <c r="AH45" i="1"/>
  <c r="AI45" i="1"/>
  <c r="AF45" i="1"/>
  <c r="AG45" i="1"/>
  <c r="AB101" i="1"/>
  <c r="AA101" i="1"/>
  <c r="Z101" i="1"/>
  <c r="AL174" i="1"/>
  <c r="AH174" i="1"/>
  <c r="AI174" i="1"/>
  <c r="AK174" i="1"/>
  <c r="AA200" i="1"/>
  <c r="AG174" i="1"/>
  <c r="AF174" i="1"/>
  <c r="AB200" i="1"/>
  <c r="Z200" i="1"/>
  <c r="AL57" i="1"/>
  <c r="AH57" i="1"/>
  <c r="AI57" i="1"/>
  <c r="AK57" i="1"/>
  <c r="AG57" i="1"/>
  <c r="AF57" i="1"/>
  <c r="AB119" i="1"/>
  <c r="AA119" i="1"/>
  <c r="Z119" i="1"/>
  <c r="AL140" i="1"/>
  <c r="AH140" i="1"/>
  <c r="AI140" i="1"/>
  <c r="AB216" i="1"/>
  <c r="AA216" i="1"/>
  <c r="AK140" i="1"/>
  <c r="AG140" i="1"/>
  <c r="Z216" i="1"/>
  <c r="AF140" i="1"/>
  <c r="AI79" i="1"/>
  <c r="AG79" i="1"/>
  <c r="AK79" i="1"/>
  <c r="AL79" i="1"/>
  <c r="AF79" i="1"/>
  <c r="AB80" i="1"/>
  <c r="AH79" i="1"/>
  <c r="AA80" i="1"/>
  <c r="Z80" i="1"/>
  <c r="AH221" i="1"/>
  <c r="AI221" i="1"/>
  <c r="AK221" i="1"/>
  <c r="AF221" i="1"/>
  <c r="AG221" i="1"/>
  <c r="AL221" i="1"/>
  <c r="AB191" i="1"/>
  <c r="AA191" i="1"/>
  <c r="Z191" i="1"/>
  <c r="AE276" i="1"/>
  <c r="AK223" i="1"/>
  <c r="AL223" i="1"/>
  <c r="AH223" i="1"/>
  <c r="AI223" i="1"/>
  <c r="AF223" i="1"/>
  <c r="AG223" i="1"/>
  <c r="AB276" i="1"/>
  <c r="AA276" i="1"/>
  <c r="Z276" i="1"/>
  <c r="AL92" i="1"/>
  <c r="AH92" i="1"/>
  <c r="AI92" i="1"/>
  <c r="AK92" i="1"/>
  <c r="AF92" i="1"/>
  <c r="AB68" i="1"/>
  <c r="AG92" i="1"/>
  <c r="AA68" i="1"/>
  <c r="Z68" i="1"/>
  <c r="AL249" i="1"/>
  <c r="AH249" i="1"/>
  <c r="AI249" i="1"/>
  <c r="AK249" i="1"/>
  <c r="AG249" i="1"/>
  <c r="AB272" i="1"/>
  <c r="AF249" i="1"/>
  <c r="AA272" i="1"/>
  <c r="Z272" i="1"/>
  <c r="AH129" i="1"/>
  <c r="AI129" i="1"/>
  <c r="AG129" i="1"/>
  <c r="AK129" i="1"/>
  <c r="AL129" i="1"/>
  <c r="AB228" i="1"/>
  <c r="AF129" i="1"/>
  <c r="AA228" i="1"/>
  <c r="Z228" i="1"/>
  <c r="AK118" i="1"/>
  <c r="AH118" i="1"/>
  <c r="AI118" i="1"/>
  <c r="AF118" i="1"/>
  <c r="AL118" i="1"/>
  <c r="AG118" i="1"/>
  <c r="AA246" i="1"/>
  <c r="Z246" i="1"/>
  <c r="AB246" i="1"/>
  <c r="AI165" i="1"/>
  <c r="AL165" i="1"/>
  <c r="AG165" i="1"/>
  <c r="AH165" i="1"/>
  <c r="AK165" i="1"/>
  <c r="AF165" i="1"/>
  <c r="AA265" i="1"/>
  <c r="AB265" i="1"/>
  <c r="Z265" i="1"/>
  <c r="AI84" i="1"/>
  <c r="AL84" i="1"/>
  <c r="AG84" i="1"/>
  <c r="AH84" i="1"/>
  <c r="AK84" i="1"/>
  <c r="AF84" i="1"/>
  <c r="AA273" i="1"/>
  <c r="AB273" i="1"/>
  <c r="Z273" i="1"/>
  <c r="AH85" i="1"/>
  <c r="AI85" i="1"/>
  <c r="AK85" i="1"/>
  <c r="AL85" i="1"/>
  <c r="AF85" i="1"/>
  <c r="AG85" i="1"/>
  <c r="AB260" i="1"/>
  <c r="AA260" i="1"/>
  <c r="Z260" i="1"/>
  <c r="AI245" i="1"/>
  <c r="AG245" i="1"/>
  <c r="AL245" i="1"/>
  <c r="AK245" i="1"/>
  <c r="AB236" i="1"/>
  <c r="AF245" i="1"/>
  <c r="AH245" i="1"/>
  <c r="AA236" i="1"/>
  <c r="Z236" i="1"/>
  <c r="AL128" i="1"/>
  <c r="AG128" i="1"/>
  <c r="AH128" i="1"/>
  <c r="AI128" i="1"/>
  <c r="AK128" i="1"/>
  <c r="AB266" i="1"/>
  <c r="AF128" i="1"/>
  <c r="AA266" i="1"/>
  <c r="Z266" i="1"/>
  <c r="AK90" i="1"/>
  <c r="AH90" i="1"/>
  <c r="AL90" i="1"/>
  <c r="AG90" i="1"/>
  <c r="AA279" i="1"/>
  <c r="AI90" i="1"/>
  <c r="AF90" i="1"/>
  <c r="AB279" i="1"/>
  <c r="Z279" i="1"/>
  <c r="AH40" i="1"/>
  <c r="AI40" i="1"/>
  <c r="AK40" i="1"/>
  <c r="AL40" i="1"/>
  <c r="AF40" i="1"/>
  <c r="AG40" i="1"/>
  <c r="AB258" i="1"/>
  <c r="AA258" i="1"/>
  <c r="Z258" i="1"/>
  <c r="AI160" i="1"/>
  <c r="AK160" i="1"/>
  <c r="AF160" i="1"/>
  <c r="AL160" i="1"/>
  <c r="AA150" i="1"/>
  <c r="AG160" i="1"/>
  <c r="AB150" i="1"/>
  <c r="Z150" i="1"/>
  <c r="AH160" i="1"/>
  <c r="AI215" i="1"/>
  <c r="AK215" i="1"/>
  <c r="AL215" i="1"/>
  <c r="AF215" i="1"/>
  <c r="AB189" i="1"/>
  <c r="AH215" i="1"/>
  <c r="AA189" i="1"/>
  <c r="Z189" i="1"/>
  <c r="AG215" i="1"/>
  <c r="AI25" i="1"/>
  <c r="AL25" i="1"/>
  <c r="AF25" i="1"/>
  <c r="AH25" i="1"/>
  <c r="AK25" i="1"/>
  <c r="AG25" i="1"/>
  <c r="AA128" i="1"/>
  <c r="AB128" i="1"/>
  <c r="Z128" i="1"/>
  <c r="AH167" i="1"/>
  <c r="AI167" i="1"/>
  <c r="AK167" i="1"/>
  <c r="AF167" i="1"/>
  <c r="AG167" i="1"/>
  <c r="AL167" i="1"/>
  <c r="AB207" i="1"/>
  <c r="AA207" i="1"/>
  <c r="Z207" i="1"/>
  <c r="AI122" i="1"/>
  <c r="AK122" i="1"/>
  <c r="AL122" i="1"/>
  <c r="AH122" i="1"/>
  <c r="AF122" i="1"/>
  <c r="AA227" i="1"/>
  <c r="AG122" i="1"/>
  <c r="Z227" i="1"/>
  <c r="AB227" i="1"/>
  <c r="AI58" i="1"/>
  <c r="AK58" i="1"/>
  <c r="AL58" i="1"/>
  <c r="AH58" i="1"/>
  <c r="AF58" i="1"/>
  <c r="AG58" i="1"/>
  <c r="AB49" i="1"/>
  <c r="Z49" i="1"/>
  <c r="AA49" i="1"/>
  <c r="AK11" i="1"/>
  <c r="AL11" i="1"/>
  <c r="AH11" i="1"/>
  <c r="AI11" i="1"/>
  <c r="AG11" i="1"/>
  <c r="AF11" i="1"/>
  <c r="AB72" i="1"/>
  <c r="AA72" i="1"/>
  <c r="Z72" i="1"/>
  <c r="AH38" i="1"/>
  <c r="AI38" i="1"/>
  <c r="AK38" i="1"/>
  <c r="AL38" i="1"/>
  <c r="AF38" i="1"/>
  <c r="AG38" i="1"/>
  <c r="AB174" i="1"/>
  <c r="Z174" i="1"/>
  <c r="AA174" i="1"/>
  <c r="AI272" i="1"/>
  <c r="AK272" i="1"/>
  <c r="AL272" i="1"/>
  <c r="AF272" i="1"/>
  <c r="AH272" i="1"/>
  <c r="AB121" i="1"/>
  <c r="AG272" i="1"/>
  <c r="Z121" i="1"/>
  <c r="AA121" i="1"/>
  <c r="AG234" i="1"/>
  <c r="AH234" i="1"/>
  <c r="AI234" i="1"/>
  <c r="AK234" i="1"/>
  <c r="AF234" i="1"/>
  <c r="AB257" i="1"/>
  <c r="AL234" i="1"/>
  <c r="AA257" i="1"/>
  <c r="Z257" i="1"/>
  <c r="AI154" i="1"/>
  <c r="AK154" i="1"/>
  <c r="AL154" i="1"/>
  <c r="AH154" i="1"/>
  <c r="AG154" i="1"/>
  <c r="AB181" i="1"/>
  <c r="Z181" i="1"/>
  <c r="AF154" i="1"/>
  <c r="AA181" i="1"/>
  <c r="AI146" i="1"/>
  <c r="AL146" i="1"/>
  <c r="AK146" i="1"/>
  <c r="AG146" i="1"/>
  <c r="AF146" i="1"/>
  <c r="AH146" i="1"/>
  <c r="AA146" i="1"/>
  <c r="Z146" i="1"/>
  <c r="AB146" i="1"/>
  <c r="AK101" i="1"/>
  <c r="AH101" i="1"/>
  <c r="AL101" i="1"/>
  <c r="AG101" i="1"/>
  <c r="AI101" i="1"/>
  <c r="AA48" i="1"/>
  <c r="AF101" i="1"/>
  <c r="AB48" i="1"/>
  <c r="Z48" i="1"/>
  <c r="AK9" i="1"/>
  <c r="AH9" i="1"/>
  <c r="AL9" i="1"/>
  <c r="AG9" i="1"/>
  <c r="AF9" i="1"/>
  <c r="AA229" i="1"/>
  <c r="AI9" i="1"/>
  <c r="AB229" i="1"/>
  <c r="Z229" i="1"/>
  <c r="AK231" i="1"/>
  <c r="AL231" i="1"/>
  <c r="AH231" i="1"/>
  <c r="AI231" i="1"/>
  <c r="AF231" i="1"/>
  <c r="AG231" i="1"/>
  <c r="AB24" i="1"/>
  <c r="AA24" i="1"/>
  <c r="Z24" i="1"/>
  <c r="AK88" i="1"/>
  <c r="AL88" i="1"/>
  <c r="AH88" i="1"/>
  <c r="AI88" i="1"/>
  <c r="AF88" i="1"/>
  <c r="AG88" i="1"/>
  <c r="AA6" i="1"/>
  <c r="AB6" i="1"/>
  <c r="Z6" i="1"/>
  <c r="AK203" i="1"/>
  <c r="AL203" i="1"/>
  <c r="AH203" i="1"/>
  <c r="AI203" i="1"/>
  <c r="AF203" i="1"/>
  <c r="AG203" i="1"/>
  <c r="AA220" i="1"/>
  <c r="AB220" i="1"/>
  <c r="Z220" i="1"/>
  <c r="AI186" i="1"/>
  <c r="AL186" i="1"/>
  <c r="AF186" i="1"/>
  <c r="AH186" i="1"/>
  <c r="AK186" i="1"/>
  <c r="AB232" i="1"/>
  <c r="AA232" i="1"/>
  <c r="AG186" i="1"/>
  <c r="Z232" i="1"/>
  <c r="AI12" i="1"/>
  <c r="AK12" i="1"/>
  <c r="AL12" i="1"/>
  <c r="AH12" i="1"/>
  <c r="AG12" i="1"/>
  <c r="AF12" i="1"/>
  <c r="AB252" i="1"/>
  <c r="AA252" i="1"/>
  <c r="Z252" i="1"/>
  <c r="AH222" i="1"/>
  <c r="AI222" i="1"/>
  <c r="AK222" i="1"/>
  <c r="AL222" i="1"/>
  <c r="AF222" i="1"/>
  <c r="AG222" i="1"/>
  <c r="AB237" i="1"/>
  <c r="AA237" i="1"/>
  <c r="Z237" i="1"/>
  <c r="AL233" i="1"/>
  <c r="AH233" i="1"/>
  <c r="AI233" i="1"/>
  <c r="AA253" i="1"/>
  <c r="AG233" i="1"/>
  <c r="AF233" i="1"/>
  <c r="AK233" i="1"/>
  <c r="AB253" i="1"/>
  <c r="Z253" i="1"/>
  <c r="AH5" i="1"/>
  <c r="AI5" i="1"/>
  <c r="AK5" i="1"/>
  <c r="AL5" i="1"/>
  <c r="AF5" i="1"/>
  <c r="AB268" i="1"/>
  <c r="Z268" i="1"/>
  <c r="AA268" i="1"/>
  <c r="AG5" i="1"/>
  <c r="AG261" i="1"/>
  <c r="AH261" i="1"/>
  <c r="AB169" i="1"/>
  <c r="AI261" i="1"/>
  <c r="AK261" i="1"/>
  <c r="AL261" i="1"/>
  <c r="AF261" i="1"/>
  <c r="AA169" i="1"/>
  <c r="Z169" i="1"/>
  <c r="AH204" i="1"/>
  <c r="AI204" i="1"/>
  <c r="AG204" i="1"/>
  <c r="AK204" i="1"/>
  <c r="AF204" i="1"/>
  <c r="AL204" i="1"/>
  <c r="AB277" i="1"/>
  <c r="AA277" i="1"/>
  <c r="Z277" i="1"/>
  <c r="AI63" i="1"/>
  <c r="AL63" i="1"/>
  <c r="AF63" i="1"/>
  <c r="AH63" i="1"/>
  <c r="AK63" i="1"/>
  <c r="AB204" i="1"/>
  <c r="AG63" i="1"/>
  <c r="AA204" i="1"/>
  <c r="Z204" i="1"/>
  <c r="AH147" i="1"/>
  <c r="AI147" i="1"/>
  <c r="AK147" i="1"/>
  <c r="AL147" i="1"/>
  <c r="AF147" i="1"/>
  <c r="AG147" i="1"/>
  <c r="AA234" i="1"/>
  <c r="AB234" i="1"/>
  <c r="Z234" i="1"/>
  <c r="AI50" i="1"/>
  <c r="AK50" i="1"/>
  <c r="AL50" i="1"/>
  <c r="AH50" i="1"/>
  <c r="AB86" i="1"/>
  <c r="Z86" i="1"/>
  <c r="AG50" i="1"/>
  <c r="AF50" i="1"/>
  <c r="AA86" i="1"/>
  <c r="Y37" i="1"/>
  <c r="AI60" i="1"/>
  <c r="AL60" i="1"/>
  <c r="AG60" i="1"/>
  <c r="AH60" i="1"/>
  <c r="AK60" i="1"/>
  <c r="AF60" i="1"/>
  <c r="AB37" i="1"/>
  <c r="AA37" i="1"/>
  <c r="Z37" i="1"/>
  <c r="AI252" i="1"/>
  <c r="AL252" i="1"/>
  <c r="AG252" i="1"/>
  <c r="AH252" i="1"/>
  <c r="AK252" i="1"/>
  <c r="AF252" i="1"/>
  <c r="AA99" i="1"/>
  <c r="AB99" i="1"/>
  <c r="Z99" i="1"/>
  <c r="AK190" i="1"/>
  <c r="AH190" i="1"/>
  <c r="AG190" i="1"/>
  <c r="AI190" i="1"/>
  <c r="AL190" i="1"/>
  <c r="AB83" i="1"/>
  <c r="AA83" i="1"/>
  <c r="AF190" i="1"/>
  <c r="Z83" i="1"/>
  <c r="AK67" i="1"/>
  <c r="AH67" i="1"/>
  <c r="AI67" i="1"/>
  <c r="AG67" i="1"/>
  <c r="AL67" i="1"/>
  <c r="AF67" i="1"/>
  <c r="AB27" i="1"/>
  <c r="AA27" i="1"/>
  <c r="Z27" i="1"/>
  <c r="AK185" i="1"/>
  <c r="AH185" i="1"/>
  <c r="AL185" i="1"/>
  <c r="AG185" i="1"/>
  <c r="AF185" i="1"/>
  <c r="AB92" i="1"/>
  <c r="AA92" i="1"/>
  <c r="AI185" i="1"/>
  <c r="Z92" i="1"/>
  <c r="AI161" i="1"/>
  <c r="AG161" i="1"/>
  <c r="AL161" i="1"/>
  <c r="AF161" i="1"/>
  <c r="AH161" i="1"/>
  <c r="AK161" i="1"/>
  <c r="AB190" i="1"/>
  <c r="Z190" i="1"/>
  <c r="AA190" i="1"/>
  <c r="AH59" i="1"/>
  <c r="AK59" i="1"/>
  <c r="AL59" i="1"/>
  <c r="AF59" i="1"/>
  <c r="AI59" i="1"/>
  <c r="AA123" i="1"/>
  <c r="AG59" i="1"/>
  <c r="AB123" i="1"/>
  <c r="Z123" i="1"/>
  <c r="AK276" i="1"/>
  <c r="AL276" i="1"/>
  <c r="AH276" i="1"/>
  <c r="AI276" i="1"/>
  <c r="AF276" i="1"/>
  <c r="AG276" i="1"/>
  <c r="AB255" i="1"/>
  <c r="Z255" i="1"/>
  <c r="AA255" i="1"/>
  <c r="AH198" i="1"/>
  <c r="AK198" i="1"/>
  <c r="AL198" i="1"/>
  <c r="AI198" i="1"/>
  <c r="AF198" i="1"/>
  <c r="AG198" i="1"/>
  <c r="AA250" i="1"/>
  <c r="AB250" i="1"/>
  <c r="Z250" i="1"/>
  <c r="AH97" i="1"/>
  <c r="AK97" i="1"/>
  <c r="AL97" i="1"/>
  <c r="AF97" i="1"/>
  <c r="AI97" i="1"/>
  <c r="AG97" i="1"/>
  <c r="AA97" i="1"/>
  <c r="Z97" i="1"/>
  <c r="AB97" i="1"/>
  <c r="AI105" i="1"/>
  <c r="AL105" i="1"/>
  <c r="AK105" i="1"/>
  <c r="AF105" i="1"/>
  <c r="AH105" i="1"/>
  <c r="AB197" i="1"/>
  <c r="AA197" i="1"/>
  <c r="AG105" i="1"/>
  <c r="Z197" i="1"/>
  <c r="AH266" i="1"/>
  <c r="AK266" i="1"/>
  <c r="AL266" i="1"/>
  <c r="AG266" i="1"/>
  <c r="AI266" i="1"/>
  <c r="AF266" i="1"/>
  <c r="AB210" i="1"/>
  <c r="Z210" i="1"/>
  <c r="AA210" i="1"/>
  <c r="AH130" i="1"/>
  <c r="AK130" i="1"/>
  <c r="AF130" i="1"/>
  <c r="AL130" i="1"/>
  <c r="AG130" i="1"/>
  <c r="AI130" i="1"/>
  <c r="AB215" i="1"/>
  <c r="Z215" i="1"/>
  <c r="AA215" i="1"/>
  <c r="AE287" i="1"/>
  <c r="AH89" i="1"/>
  <c r="AK89" i="1"/>
  <c r="AL89" i="1"/>
  <c r="AF89" i="1"/>
  <c r="AI89" i="1"/>
  <c r="AB287" i="1"/>
  <c r="AG89" i="1"/>
  <c r="AA287" i="1"/>
  <c r="Z287" i="1"/>
  <c r="AK33" i="1"/>
  <c r="AH33" i="1"/>
  <c r="AG33" i="1"/>
  <c r="AI33" i="1"/>
  <c r="AL33" i="1"/>
  <c r="AF33" i="1"/>
  <c r="AB281" i="1"/>
  <c r="AA281" i="1"/>
  <c r="Z281" i="1"/>
  <c r="AK133" i="1"/>
  <c r="AF133" i="1"/>
  <c r="AH133" i="1"/>
  <c r="AI133" i="1"/>
  <c r="AG133" i="1"/>
  <c r="AB67" i="1"/>
  <c r="AL133" i="1"/>
  <c r="AA67" i="1"/>
  <c r="Z67" i="1"/>
  <c r="AL82" i="1"/>
  <c r="AH82" i="1"/>
  <c r="AI82" i="1"/>
  <c r="AB14" i="1"/>
  <c r="Z14" i="1"/>
  <c r="AG82" i="1"/>
  <c r="AF82" i="1"/>
  <c r="AA14" i="1"/>
  <c r="AK82" i="1"/>
  <c r="AK218" i="1"/>
  <c r="AH218" i="1"/>
  <c r="AL218" i="1"/>
  <c r="AF218" i="1"/>
  <c r="AG218" i="1"/>
  <c r="AI218" i="1"/>
  <c r="AB11" i="1"/>
  <c r="Z11" i="1"/>
  <c r="AA11" i="1"/>
  <c r="AK162" i="1"/>
  <c r="AH162" i="1"/>
  <c r="AF162" i="1"/>
  <c r="AI162" i="1"/>
  <c r="AG162" i="1"/>
  <c r="AL162" i="1"/>
  <c r="AA263" i="1"/>
  <c r="AB263" i="1"/>
  <c r="Z263" i="1"/>
  <c r="AH100" i="1"/>
  <c r="AI100" i="1"/>
  <c r="AK100" i="1"/>
  <c r="AL100" i="1"/>
  <c r="AF100" i="1"/>
  <c r="AG100" i="1"/>
  <c r="AA165" i="1"/>
  <c r="AB165" i="1"/>
  <c r="Z165" i="1"/>
  <c r="AH36" i="1"/>
  <c r="AI36" i="1"/>
  <c r="AK36" i="1"/>
  <c r="AG36" i="1"/>
  <c r="AL36" i="1"/>
  <c r="AF36" i="1"/>
  <c r="AB262" i="1"/>
  <c r="Z262" i="1"/>
  <c r="AA262" i="1"/>
  <c r="AH237" i="1"/>
  <c r="AK237" i="1"/>
  <c r="AL237" i="1"/>
  <c r="AF237" i="1"/>
  <c r="AI237" i="1"/>
  <c r="AB251" i="1"/>
  <c r="AA251" i="1"/>
  <c r="AG237" i="1"/>
  <c r="Z251" i="1"/>
  <c r="AH241" i="1"/>
  <c r="AI241" i="1"/>
  <c r="AK241" i="1"/>
  <c r="AL241" i="1"/>
  <c r="AF241" i="1"/>
  <c r="AA103" i="1"/>
  <c r="AG241" i="1"/>
  <c r="AB103" i="1"/>
  <c r="Z103" i="1"/>
  <c r="AI21" i="1"/>
  <c r="AL21" i="1"/>
  <c r="AF21" i="1"/>
  <c r="AH21" i="1"/>
  <c r="AK21" i="1"/>
  <c r="AG21" i="1"/>
  <c r="AB247" i="1"/>
  <c r="AA247" i="1"/>
  <c r="Z247" i="1"/>
  <c r="AH263" i="1"/>
  <c r="AI263" i="1"/>
  <c r="AG263" i="1"/>
  <c r="AK263" i="1"/>
  <c r="AB188" i="1"/>
  <c r="Z188" i="1"/>
  <c r="AF263" i="1"/>
  <c r="AA188" i="1"/>
  <c r="AL263" i="1"/>
  <c r="AH201" i="1"/>
  <c r="AK201" i="1"/>
  <c r="AL201" i="1"/>
  <c r="AG201" i="1"/>
  <c r="AI201" i="1"/>
  <c r="AB160" i="1"/>
  <c r="AA160" i="1"/>
  <c r="Z160" i="1"/>
  <c r="AF201" i="1"/>
  <c r="AH212" i="1"/>
  <c r="AK212" i="1"/>
  <c r="AL212" i="1"/>
  <c r="AF212" i="1"/>
  <c r="AI212" i="1"/>
  <c r="AB29" i="1"/>
  <c r="AG212" i="1"/>
  <c r="AA29" i="1"/>
  <c r="Z29" i="1"/>
  <c r="AH117" i="1"/>
  <c r="AI117" i="1"/>
  <c r="AK117" i="1"/>
  <c r="AL117" i="1"/>
  <c r="AF117" i="1"/>
  <c r="AG117" i="1"/>
  <c r="AB20" i="1"/>
  <c r="AA20" i="1"/>
  <c r="Z20" i="1"/>
  <c r="AH39" i="1"/>
  <c r="AI39" i="1"/>
  <c r="AK39" i="1"/>
  <c r="AL39" i="1"/>
  <c r="AF39" i="1"/>
  <c r="AG39" i="1"/>
  <c r="AB9" i="1"/>
  <c r="AA9" i="1"/>
  <c r="Z9" i="1"/>
  <c r="Y4" i="1"/>
  <c r="AI150" i="1"/>
  <c r="AL150" i="1"/>
  <c r="AG150" i="1"/>
  <c r="AK150" i="1"/>
  <c r="AF150" i="1"/>
  <c r="AH150" i="1"/>
  <c r="AB4" i="1"/>
  <c r="Z4" i="1"/>
  <c r="AA4" i="1"/>
  <c r="AI53" i="1"/>
  <c r="AL53" i="1"/>
  <c r="AK53" i="1"/>
  <c r="AG53" i="1"/>
  <c r="AF53" i="1"/>
  <c r="AH53" i="1"/>
  <c r="AB39" i="1"/>
  <c r="AA39" i="1"/>
  <c r="Z39" i="1"/>
  <c r="AH207" i="1"/>
  <c r="AK207" i="1"/>
  <c r="AF207" i="1"/>
  <c r="AL207" i="1"/>
  <c r="AG207" i="1"/>
  <c r="AI207" i="1"/>
  <c r="AB224" i="1"/>
  <c r="AA224" i="1"/>
  <c r="Z224" i="1"/>
  <c r="AH30" i="1"/>
  <c r="AK30" i="1"/>
  <c r="AL30" i="1"/>
  <c r="AF30" i="1"/>
  <c r="AI30" i="1"/>
  <c r="AG30" i="1"/>
  <c r="AB286" i="1"/>
  <c r="AA286" i="1"/>
  <c r="Z286" i="1"/>
  <c r="AH96" i="1"/>
  <c r="AI96" i="1"/>
  <c r="AK96" i="1"/>
  <c r="AG96" i="1"/>
  <c r="AL96" i="1"/>
  <c r="AF96" i="1"/>
  <c r="AB240" i="1"/>
  <c r="AA240" i="1"/>
  <c r="Z240" i="1"/>
  <c r="AH134" i="1"/>
  <c r="AI134" i="1"/>
  <c r="AK134" i="1"/>
  <c r="AL134" i="1"/>
  <c r="AF134" i="1"/>
  <c r="AG134" i="1"/>
  <c r="AB7" i="1"/>
  <c r="AA7" i="1"/>
  <c r="Z7" i="1"/>
  <c r="AK66" i="1"/>
  <c r="AL66" i="1"/>
  <c r="AH66" i="1"/>
  <c r="AI66" i="1"/>
  <c r="AB84" i="1"/>
  <c r="AF66" i="1"/>
  <c r="AA84" i="1"/>
  <c r="AG66" i="1"/>
  <c r="Z84" i="1"/>
  <c r="AH26" i="1"/>
  <c r="AK26" i="1"/>
  <c r="AL26" i="1"/>
  <c r="AG26" i="1"/>
  <c r="AI26" i="1"/>
  <c r="AF26" i="1"/>
  <c r="AA267" i="1"/>
  <c r="AB267" i="1"/>
  <c r="Z267" i="1"/>
  <c r="AI224" i="1"/>
  <c r="AG224" i="1"/>
  <c r="AL224" i="1"/>
  <c r="AK224" i="1"/>
  <c r="AF224" i="1"/>
  <c r="AA230" i="1"/>
  <c r="AB230" i="1"/>
  <c r="AH224" i="1"/>
  <c r="Z230" i="1"/>
  <c r="AK61" i="1"/>
  <c r="AH61" i="1"/>
  <c r="AL61" i="1"/>
  <c r="AF61" i="1"/>
  <c r="AG61" i="1"/>
  <c r="AI61" i="1"/>
  <c r="AA179" i="1"/>
  <c r="Z179" i="1"/>
  <c r="AB179" i="1"/>
  <c r="AK47" i="1"/>
  <c r="AL47" i="1"/>
  <c r="AH47" i="1"/>
  <c r="AI47" i="1"/>
  <c r="AG47" i="1"/>
  <c r="AF47" i="1"/>
  <c r="AB133" i="1"/>
  <c r="AA133" i="1"/>
  <c r="Z133" i="1"/>
  <c r="AH110" i="1"/>
  <c r="AK110" i="1"/>
  <c r="AL110" i="1"/>
  <c r="AI110" i="1"/>
  <c r="AG110" i="1"/>
  <c r="AF110" i="1"/>
  <c r="AB270" i="1"/>
  <c r="AA270" i="1"/>
  <c r="Z270" i="1"/>
  <c r="AI144" i="1"/>
  <c r="AK144" i="1"/>
  <c r="AL144" i="1"/>
  <c r="AH144" i="1"/>
  <c r="AF144" i="1"/>
  <c r="AG144" i="1"/>
  <c r="AB280" i="1"/>
  <c r="AA280" i="1"/>
  <c r="Z280" i="1"/>
  <c r="AH76" i="1"/>
  <c r="AI76" i="1"/>
  <c r="AG76" i="1"/>
  <c r="AK76" i="1"/>
  <c r="AB41" i="1"/>
  <c r="AL76" i="1"/>
  <c r="AF76" i="1"/>
  <c r="AA41" i="1"/>
  <c r="Z41" i="1"/>
  <c r="AK75" i="1"/>
  <c r="AH75" i="1"/>
  <c r="AL75" i="1"/>
  <c r="AF75" i="1"/>
  <c r="AG75" i="1"/>
  <c r="AI75" i="1"/>
  <c r="AB278" i="1"/>
  <c r="Z278" i="1"/>
  <c r="AA278" i="1"/>
  <c r="AK242" i="1"/>
  <c r="AH242" i="1"/>
  <c r="AI242" i="1"/>
  <c r="AG242" i="1"/>
  <c r="AF242" i="1"/>
  <c r="AB259" i="1"/>
  <c r="Z259" i="1"/>
  <c r="AL242" i="1"/>
  <c r="AA259" i="1"/>
  <c r="AF86" i="1"/>
  <c r="AI86" i="1"/>
  <c r="AK86" i="1"/>
  <c r="AL86" i="1"/>
  <c r="AB31" i="1"/>
  <c r="Z31" i="1"/>
  <c r="AG86" i="1"/>
  <c r="AA31" i="1"/>
  <c r="AH86" i="1"/>
  <c r="AH275" i="1"/>
  <c r="AI275" i="1"/>
  <c r="AK275" i="1"/>
  <c r="AL275" i="1"/>
  <c r="AF275" i="1"/>
  <c r="AG275" i="1"/>
  <c r="AA66" i="1"/>
  <c r="AB66" i="1"/>
  <c r="Z66" i="1"/>
  <c r="AI227" i="1"/>
  <c r="AL227" i="1"/>
  <c r="AK227" i="1"/>
  <c r="AG227" i="1"/>
  <c r="AF227" i="1"/>
  <c r="AA198" i="1"/>
  <c r="AB198" i="1"/>
  <c r="AH227" i="1"/>
  <c r="Z198" i="1"/>
  <c r="AB225" i="1"/>
  <c r="AA225" i="1"/>
  <c r="Z225" i="1"/>
  <c r="AK259" i="1"/>
  <c r="AL259" i="1"/>
  <c r="AB209" i="1"/>
  <c r="Z209" i="1"/>
  <c r="AH259" i="1"/>
  <c r="AI259" i="1"/>
  <c r="AG259" i="1"/>
  <c r="AF259" i="1"/>
  <c r="AA209" i="1"/>
  <c r="AI18" i="1"/>
  <c r="AK18" i="1"/>
  <c r="AL18" i="1"/>
  <c r="AH18" i="1"/>
  <c r="AF18" i="1"/>
  <c r="AB244" i="1"/>
  <c r="Z244" i="1"/>
  <c r="AG18" i="1"/>
  <c r="AA244" i="1"/>
  <c r="AH35" i="1"/>
  <c r="AI35" i="1"/>
  <c r="AK35" i="1"/>
  <c r="AF35" i="1"/>
  <c r="AG35" i="1"/>
  <c r="AA74" i="1"/>
  <c r="AB74" i="1"/>
  <c r="Z74" i="1"/>
  <c r="AL35" i="1"/>
  <c r="AH131" i="1"/>
  <c r="AI131" i="1"/>
  <c r="AK131" i="1"/>
  <c r="AF131" i="1"/>
  <c r="AL131" i="1"/>
  <c r="AG131" i="1"/>
  <c r="AB261" i="1"/>
  <c r="Z261" i="1"/>
  <c r="AA261" i="1"/>
  <c r="AI136" i="1"/>
  <c r="AK136" i="1"/>
  <c r="AL136" i="1"/>
  <c r="AF136" i="1"/>
  <c r="AH136" i="1"/>
  <c r="AB115" i="1"/>
  <c r="AG136" i="1"/>
  <c r="AA115" i="1"/>
  <c r="Z115" i="1"/>
  <c r="AH99" i="1"/>
  <c r="AK99" i="1"/>
  <c r="AL99" i="1"/>
  <c r="AI99" i="1"/>
  <c r="AF99" i="1"/>
  <c r="AG99" i="1"/>
  <c r="AB45" i="1"/>
  <c r="AA45" i="1"/>
  <c r="Z45" i="1"/>
  <c r="AH268" i="1"/>
  <c r="AK268" i="1"/>
  <c r="AL268" i="1"/>
  <c r="AF268" i="1"/>
  <c r="AI268" i="1"/>
  <c r="AG268" i="1"/>
  <c r="AB87" i="1"/>
  <c r="Z87" i="1"/>
  <c r="AA87" i="1"/>
  <c r="AE155" i="1"/>
  <c r="AH225" i="1"/>
  <c r="AI225" i="1"/>
  <c r="AK225" i="1"/>
  <c r="AL225" i="1"/>
  <c r="AF225" i="1"/>
  <c r="AG225" i="1"/>
  <c r="AB196" i="1"/>
  <c r="AA196" i="1"/>
  <c r="Z196" i="1"/>
  <c r="AH80" i="1"/>
  <c r="AI80" i="1"/>
  <c r="AK80" i="1"/>
  <c r="AL80" i="1"/>
  <c r="AF80" i="1"/>
  <c r="AG80" i="1"/>
  <c r="AB111" i="1"/>
  <c r="AA111" i="1"/>
  <c r="Z111" i="1"/>
  <c r="AE239" i="1"/>
  <c r="AH193" i="1"/>
  <c r="AI193" i="1"/>
  <c r="AK193" i="1"/>
  <c r="AL193" i="1"/>
  <c r="AF193" i="1"/>
  <c r="AG193" i="1"/>
  <c r="AA239" i="1"/>
  <c r="Z239" i="1"/>
  <c r="AB239" i="1"/>
  <c r="AE20" i="1"/>
  <c r="Y136" i="1"/>
  <c r="Y39" i="1"/>
  <c r="Y146" i="1"/>
  <c r="AE200" i="1"/>
  <c r="AE133" i="1"/>
  <c r="Y200" i="1"/>
  <c r="AE134" i="1"/>
  <c r="Y99" i="1"/>
  <c r="AE48" i="1"/>
  <c r="Y48" i="1"/>
  <c r="Y15" i="1"/>
  <c r="AE9" i="1"/>
  <c r="AE136" i="1"/>
  <c r="AE6" i="1"/>
  <c r="AE123" i="1"/>
  <c r="AE109" i="1"/>
  <c r="AE117" i="1"/>
  <c r="AE45" i="1"/>
  <c r="AE101" i="1"/>
  <c r="Y9" i="1"/>
  <c r="Y109" i="1"/>
  <c r="AE137" i="1"/>
  <c r="AE83" i="1"/>
  <c r="AE216" i="1"/>
  <c r="AE102" i="1"/>
  <c r="Y137" i="1"/>
  <c r="AE146" i="1"/>
  <c r="Y155" i="1"/>
  <c r="AE92" i="1"/>
  <c r="AE4" i="1"/>
  <c r="Y119" i="1"/>
  <c r="Y216" i="1"/>
  <c r="Y102" i="1"/>
  <c r="AE163" i="1"/>
  <c r="Y92" i="1"/>
  <c r="Y115" i="1"/>
  <c r="Y73" i="1"/>
  <c r="AE87" i="1"/>
  <c r="AE177" i="1"/>
  <c r="Y111" i="1"/>
  <c r="AE27" i="1"/>
  <c r="AE220" i="1"/>
  <c r="AE229" i="1"/>
  <c r="AE24" i="1"/>
  <c r="AE60" i="1"/>
  <c r="AE29" i="1"/>
  <c r="AE73" i="1"/>
  <c r="Y117" i="1"/>
  <c r="AE111" i="1"/>
  <c r="Y27" i="1"/>
  <c r="Y239" i="1"/>
  <c r="Y229" i="1"/>
  <c r="Y196" i="1"/>
  <c r="AE171" i="1"/>
  <c r="Y60" i="1"/>
  <c r="AE115" i="1"/>
  <c r="AE119" i="1"/>
  <c r="Y20" i="1"/>
  <c r="AE15" i="1"/>
  <c r="AE196" i="1"/>
  <c r="Y83" i="1"/>
  <c r="AE149" i="1"/>
  <c r="AE99" i="1"/>
  <c r="Y29" i="1"/>
  <c r="Y208" i="1"/>
  <c r="Y45" i="1"/>
  <c r="Y101" i="1"/>
  <c r="Y87" i="1"/>
  <c r="Y24" i="1"/>
  <c r="Y163" i="1"/>
  <c r="Y6" i="1"/>
  <c r="Y123" i="1"/>
  <c r="Y220" i="1"/>
  <c r="Y134" i="1"/>
  <c r="AE76" i="1"/>
  <c r="AE39" i="1"/>
  <c r="AE37" i="1"/>
  <c r="AE82" i="1"/>
  <c r="AE67" i="1"/>
  <c r="Y279" i="1"/>
  <c r="Y150" i="1"/>
  <c r="Y128" i="1"/>
  <c r="Y276" i="1"/>
  <c r="Y34" i="1"/>
  <c r="Y114" i="1"/>
  <c r="Y49" i="1"/>
  <c r="Y269" i="1"/>
  <c r="Y180" i="1"/>
  <c r="Y129" i="1"/>
  <c r="Y197" i="1"/>
  <c r="Y210" i="1"/>
  <c r="Y215" i="1"/>
  <c r="Y53" i="1"/>
  <c r="Y116" i="1"/>
  <c r="Y61" i="1"/>
  <c r="Y287" i="1"/>
  <c r="Y67" i="1"/>
  <c r="Y11" i="1"/>
  <c r="Y237" i="1"/>
  <c r="Y7" i="1"/>
  <c r="Y84" i="1"/>
  <c r="Y262" i="1"/>
  <c r="Y253" i="1"/>
  <c r="Y169" i="1"/>
  <c r="Y204" i="1"/>
  <c r="Y202" i="1"/>
  <c r="Y272" i="1"/>
  <c r="Y228" i="1"/>
  <c r="Y72" i="1"/>
  <c r="Y121" i="1"/>
  <c r="Y181" i="1"/>
  <c r="Y211" i="1"/>
  <c r="Y80" i="1"/>
  <c r="Y25" i="1"/>
  <c r="Y248" i="1"/>
  <c r="Y226" i="1"/>
  <c r="Y217" i="1"/>
  <c r="Y198" i="1"/>
  <c r="Y209" i="1"/>
  <c r="Y74" i="1"/>
  <c r="Y260" i="1"/>
  <c r="Y236" i="1"/>
  <c r="Y266" i="1"/>
  <c r="Y103" i="1"/>
  <c r="Y188" i="1"/>
  <c r="Y234" i="1"/>
  <c r="Y243" i="1"/>
  <c r="Y231" i="1"/>
  <c r="Y238" i="1"/>
  <c r="Y138" i="1"/>
  <c r="Y142" i="1"/>
  <c r="Y264" i="1"/>
  <c r="Y173" i="1"/>
  <c r="Y275" i="1"/>
  <c r="Y213" i="1"/>
  <c r="Y44" i="1"/>
  <c r="Y278" i="1"/>
  <c r="Y259" i="1"/>
  <c r="Y31" i="1"/>
  <c r="Y191" i="1"/>
  <c r="Y192" i="1"/>
  <c r="Y261" i="1"/>
  <c r="Y258" i="1"/>
  <c r="Y189" i="1"/>
  <c r="Y207" i="1"/>
  <c r="Y250" i="1"/>
  <c r="Y97" i="1"/>
  <c r="Y227" i="1"/>
  <c r="Y285" i="1"/>
  <c r="Y88" i="1"/>
  <c r="Y126" i="1"/>
  <c r="Y274" i="1"/>
  <c r="Y130" i="1"/>
  <c r="Y82" i="1"/>
  <c r="Y59" i="1"/>
  <c r="Y70" i="1"/>
  <c r="Y79" i="1"/>
  <c r="Y281" i="1"/>
  <c r="Y14" i="1"/>
  <c r="Y263" i="1"/>
  <c r="Y223" i="1"/>
  <c r="Y68" i="1"/>
  <c r="Y165" i="1"/>
  <c r="Y255" i="1"/>
  <c r="Y268" i="1"/>
  <c r="Y277" i="1"/>
  <c r="Y246" i="1"/>
  <c r="Y267" i="1"/>
  <c r="Y230" i="1"/>
  <c r="Y179" i="1"/>
  <c r="Y174" i="1"/>
  <c r="Y257" i="1"/>
  <c r="Y71" i="1"/>
  <c r="Y144" i="1"/>
  <c r="Y286" i="1"/>
  <c r="Y232" i="1"/>
  <c r="Y271" i="1"/>
  <c r="Y265" i="1"/>
  <c r="Y273" i="1"/>
  <c r="Y240" i="1"/>
  <c r="Y66" i="1"/>
  <c r="Y225" i="1"/>
  <c r="Y244" i="1"/>
  <c r="Y270" i="1"/>
  <c r="Y168" i="1"/>
  <c r="Y224" i="1"/>
  <c r="Y251" i="1"/>
  <c r="Y247" i="1"/>
  <c r="Y160" i="1"/>
  <c r="Y86" i="1"/>
  <c r="Y222" i="1"/>
  <c r="Y57" i="1"/>
  <c r="Y18" i="1"/>
  <c r="Y175" i="1"/>
  <c r="Y280" i="1"/>
  <c r="Y41" i="1"/>
  <c r="Y282" i="1"/>
  <c r="Y233" i="1"/>
  <c r="Y245" i="1"/>
  <c r="Y254" i="1"/>
  <c r="Y284" i="1"/>
  <c r="Y249" i="1"/>
  <c r="Y190" i="1"/>
  <c r="Y252" i="1"/>
  <c r="Y242" i="1"/>
  <c r="Y133" i="1"/>
  <c r="AE248" i="1"/>
  <c r="AE165" i="1"/>
  <c r="AE255" i="1"/>
  <c r="AE268" i="1"/>
  <c r="AE251" i="1"/>
  <c r="AE246" i="1"/>
  <c r="AE277" i="1"/>
  <c r="AE160" i="1"/>
  <c r="AE11" i="1"/>
  <c r="AE247" i="1"/>
  <c r="AE279" i="1"/>
  <c r="AE150" i="1"/>
  <c r="AE128" i="1"/>
  <c r="AE227" i="1"/>
  <c r="AE285" i="1"/>
  <c r="AE88" i="1"/>
  <c r="AE126" i="1"/>
  <c r="AE174" i="1"/>
  <c r="AE257" i="1"/>
  <c r="AE270" i="1"/>
  <c r="AE274" i="1"/>
  <c r="AE130" i="1"/>
  <c r="AE226" i="1"/>
  <c r="AE86" i="1"/>
  <c r="AE250" i="1"/>
  <c r="AE71" i="1"/>
  <c r="AE223" i="1"/>
  <c r="AE224" i="1"/>
  <c r="AE84" i="1"/>
  <c r="AE168" i="1"/>
  <c r="AE249" i="1"/>
  <c r="AE217" i="1"/>
  <c r="AE138" i="1"/>
  <c r="AE34" i="1"/>
  <c r="AE267" i="1"/>
  <c r="AE179" i="1"/>
  <c r="AE243" i="1"/>
  <c r="AE231" i="1"/>
  <c r="AE238" i="1"/>
  <c r="AE282" i="1"/>
  <c r="AE233" i="1"/>
  <c r="AE176" i="1"/>
  <c r="AE245" i="1"/>
  <c r="AE53" i="1"/>
  <c r="AE116" i="1"/>
  <c r="AE61" i="1"/>
  <c r="AE7" i="1"/>
  <c r="AE230" i="1"/>
  <c r="AE114" i="1"/>
  <c r="AE211" i="1"/>
  <c r="AE80" i="1"/>
  <c r="AE25" i="1"/>
  <c r="AE240" i="1"/>
  <c r="AE66" i="1"/>
  <c r="AE225" i="1"/>
  <c r="AE244" i="1"/>
  <c r="AE190" i="1"/>
  <c r="AE252" i="1"/>
  <c r="AE242" i="1"/>
  <c r="AE41" i="1"/>
  <c r="AE266" i="1"/>
  <c r="AE18" i="1"/>
  <c r="AE173" i="1"/>
  <c r="AE213" i="1"/>
  <c r="AE79" i="1"/>
  <c r="AE237" i="1"/>
  <c r="AE68" i="1"/>
  <c r="AE259" i="1"/>
  <c r="AE278" i="1"/>
  <c r="AE57" i="1"/>
  <c r="AE175" i="1"/>
  <c r="AE275" i="1"/>
  <c r="AE44" i="1"/>
  <c r="AE59" i="1"/>
  <c r="AE70" i="1"/>
  <c r="AE202" i="1"/>
  <c r="AE31" i="1"/>
  <c r="AE281" i="1"/>
  <c r="AE14" i="1"/>
  <c r="AE263" i="1"/>
  <c r="AE262" i="1"/>
  <c r="AE253" i="1"/>
  <c r="AE169" i="1"/>
  <c r="AE204" i="1"/>
  <c r="AE103" i="1"/>
  <c r="AE188" i="1"/>
  <c r="AE234" i="1"/>
  <c r="AE272" i="1"/>
  <c r="AE273" i="1"/>
  <c r="AE228" i="1"/>
  <c r="AE144" i="1"/>
  <c r="AE265" i="1"/>
  <c r="AE260" i="1"/>
  <c r="AE286" i="1"/>
  <c r="AE232" i="1"/>
  <c r="AE271" i="1"/>
  <c r="AE198" i="1"/>
  <c r="AE209" i="1"/>
  <c r="AE74" i="1"/>
  <c r="AE191" i="1"/>
  <c r="AE192" i="1"/>
  <c r="AE261" i="1"/>
  <c r="AE222" i="1"/>
  <c r="AE254" i="1"/>
  <c r="AE280" i="1"/>
  <c r="AE236" i="1"/>
  <c r="AE97" i="1"/>
  <c r="AE197" i="1"/>
  <c r="AE210" i="1"/>
  <c r="AE215" i="1"/>
  <c r="AE258" i="1"/>
  <c r="AE189" i="1"/>
  <c r="AE207" i="1"/>
  <c r="AE49" i="1"/>
  <c r="AE269" i="1"/>
  <c r="AE180" i="1"/>
  <c r="AE129" i="1"/>
  <c r="AE72" i="1"/>
  <c r="AE121" i="1"/>
  <c r="AE181" i="1"/>
</calcChain>
</file>

<file path=xl/sharedStrings.xml><?xml version="1.0" encoding="utf-8"?>
<sst xmlns="http://schemas.openxmlformats.org/spreadsheetml/2006/main" count="896" uniqueCount="331">
  <si>
    <t>GC_File</t>
  </si>
  <si>
    <t>Genotype</t>
  </si>
  <si>
    <t>14_Ald</t>
  </si>
  <si>
    <t>z9-14_Ald</t>
  </si>
  <si>
    <t>16_Ald</t>
  </si>
  <si>
    <t>z7-16_Ald</t>
  </si>
  <si>
    <t>z9-16_Ald</t>
  </si>
  <si>
    <t>z11-16_Ald</t>
  </si>
  <si>
    <t>z7-16_Ac</t>
  </si>
  <si>
    <t>z9-16_Ac</t>
  </si>
  <si>
    <t>z11-16_Ac</t>
  </si>
  <si>
    <t>z9-16_OH</t>
  </si>
  <si>
    <t>z11-16_OH</t>
  </si>
  <si>
    <t>Total_Ac</t>
  </si>
  <si>
    <t>F156</t>
  </si>
  <si>
    <t>He</t>
  </si>
  <si>
    <t>F158</t>
  </si>
  <si>
    <t>F161</t>
  </si>
  <si>
    <t>F162</t>
  </si>
  <si>
    <t>F163</t>
  </si>
  <si>
    <t>F164</t>
  </si>
  <si>
    <t>F344</t>
  </si>
  <si>
    <t>F347</t>
  </si>
  <si>
    <t>F352</t>
  </si>
  <si>
    <t>F353</t>
  </si>
  <si>
    <t>F356</t>
  </si>
  <si>
    <t>F360</t>
  </si>
  <si>
    <t>F361</t>
  </si>
  <si>
    <t>F362</t>
  </si>
  <si>
    <t>F363</t>
  </si>
  <si>
    <t>F366</t>
  </si>
  <si>
    <t>F367</t>
  </si>
  <si>
    <t>F368</t>
  </si>
  <si>
    <t>F375</t>
  </si>
  <si>
    <t>F382</t>
  </si>
  <si>
    <t>F248</t>
  </si>
  <si>
    <t>F172</t>
  </si>
  <si>
    <t>F145</t>
  </si>
  <si>
    <t>F159</t>
  </si>
  <si>
    <t>F160</t>
  </si>
  <si>
    <t>F165</t>
  </si>
  <si>
    <t>F357</t>
  </si>
  <si>
    <t>F254</t>
  </si>
  <si>
    <t>F265</t>
  </si>
  <si>
    <t>F255</t>
  </si>
  <si>
    <t>F249</t>
  </si>
  <si>
    <t>F268</t>
  </si>
  <si>
    <t>F253</t>
  </si>
  <si>
    <t>F262</t>
  </si>
  <si>
    <t>F377</t>
  </si>
  <si>
    <t>F379</t>
  </si>
  <si>
    <t>F380</t>
  </si>
  <si>
    <t>F381</t>
  </si>
  <si>
    <t>F383</t>
  </si>
  <si>
    <t>F384</t>
  </si>
  <si>
    <t>F385</t>
  </si>
  <si>
    <t>F386</t>
  </si>
  <si>
    <t>F389</t>
  </si>
  <si>
    <t>F395</t>
  </si>
  <si>
    <t>F401</t>
  </si>
  <si>
    <t>F408</t>
  </si>
  <si>
    <t>F419</t>
  </si>
  <si>
    <t>F422</t>
  </si>
  <si>
    <t>F434</t>
  </si>
  <si>
    <t>F438</t>
  </si>
  <si>
    <t>F447</t>
  </si>
  <si>
    <t>F345</t>
  </si>
  <si>
    <t>mut</t>
  </si>
  <si>
    <t>F346</t>
  </si>
  <si>
    <t>F348</t>
  </si>
  <si>
    <t>F349</t>
  </si>
  <si>
    <t>F350</t>
  </si>
  <si>
    <t>F351</t>
  </si>
  <si>
    <t>F355</t>
  </si>
  <si>
    <t>F358</t>
  </si>
  <si>
    <t>F359</t>
  </si>
  <si>
    <t>F369</t>
  </si>
  <si>
    <t>F370</t>
  </si>
  <si>
    <t>F371</t>
  </si>
  <si>
    <t>F372</t>
  </si>
  <si>
    <t>F376</t>
  </si>
  <si>
    <t>F403</t>
  </si>
  <si>
    <t>F405</t>
  </si>
  <si>
    <t>F413</t>
  </si>
  <si>
    <t>F417</t>
  </si>
  <si>
    <t>F425</t>
  </si>
  <si>
    <t>F430</t>
  </si>
  <si>
    <t>F431</t>
  </si>
  <si>
    <t>F444</t>
  </si>
  <si>
    <t>F448</t>
  </si>
  <si>
    <t>Experience</t>
  </si>
  <si>
    <t>z9_14Ald_am</t>
  </si>
  <si>
    <t>Z11_16Ac/z9_14Ald</t>
  </si>
  <si>
    <t>z9_16Ald/z9_14Ald</t>
  </si>
  <si>
    <t>z11_16Ald/z9_14Ald</t>
  </si>
  <si>
    <t>z11_16OH/z9_14Ald</t>
  </si>
  <si>
    <t>Tot_ac/z9_14Ald</t>
  </si>
  <si>
    <t>Z7_16Ac/z9_14Ald</t>
  </si>
  <si>
    <t>Z9_16Ac/z9_14Ald</t>
  </si>
  <si>
    <t>F252</t>
  </si>
  <si>
    <t>F256</t>
  </si>
  <si>
    <t>F257</t>
  </si>
  <si>
    <t>F259</t>
  </si>
  <si>
    <t>F260</t>
  </si>
  <si>
    <t>F275</t>
  </si>
  <si>
    <t>F354</t>
  </si>
  <si>
    <t>F364</t>
  </si>
  <si>
    <t>F373</t>
  </si>
  <si>
    <t>F411</t>
  </si>
  <si>
    <t>F455</t>
  </si>
  <si>
    <t>F469</t>
  </si>
  <si>
    <t>F467</t>
  </si>
  <si>
    <t>F468</t>
  </si>
  <si>
    <t>F416</t>
  </si>
  <si>
    <t>Tot_ac/z9_14Ald_log</t>
  </si>
  <si>
    <t>Z11_16Ac/z9_14Ald_log</t>
  </si>
  <si>
    <t>Z7_16Ac/z9_14Ald_log</t>
  </si>
  <si>
    <t>Z9_16Ac/z9_14Ald_log</t>
  </si>
  <si>
    <t>z9_16Ald/z9_14Ald_log</t>
  </si>
  <si>
    <t>z11_16Ald/z9_14Ald_log</t>
  </si>
  <si>
    <t>z11_16OH/z9_14Ald_log</t>
  </si>
  <si>
    <t>z11_16OH_am</t>
  </si>
  <si>
    <t>z11_16Ac_am</t>
  </si>
  <si>
    <t>z11_16Ald_am</t>
  </si>
  <si>
    <t>Total_amount</t>
  </si>
  <si>
    <t>wt</t>
  </si>
  <si>
    <t xml:space="preserve">wt </t>
  </si>
  <si>
    <t>cxe-209-26</t>
  </si>
  <si>
    <t>cxe-209-41</t>
  </si>
  <si>
    <t>cxe-213-2</t>
  </si>
  <si>
    <t>cxe-214-69</t>
  </si>
  <si>
    <t>cxe-215-80</t>
  </si>
  <si>
    <t>1821-1</t>
  </si>
  <si>
    <t>1823g_2</t>
  </si>
  <si>
    <t>1823g_4</t>
  </si>
  <si>
    <t>1821-7</t>
  </si>
  <si>
    <t>1821-10</t>
  </si>
  <si>
    <t>1823g-12</t>
  </si>
  <si>
    <t>1821-13</t>
  </si>
  <si>
    <t>1823B_18</t>
  </si>
  <si>
    <t>1823c_20</t>
  </si>
  <si>
    <t>1823h_22</t>
  </si>
  <si>
    <t>1823f_23</t>
  </si>
  <si>
    <t>1823h_25</t>
  </si>
  <si>
    <t>1823e_26</t>
  </si>
  <si>
    <t>1823f_28</t>
  </si>
  <si>
    <t>1831_29</t>
  </si>
  <si>
    <t>1823e_30</t>
  </si>
  <si>
    <t>1831_32</t>
  </si>
  <si>
    <t>1835_35</t>
  </si>
  <si>
    <t>1835_36</t>
  </si>
  <si>
    <t>1835_37</t>
  </si>
  <si>
    <t>cxe-202-4</t>
  </si>
  <si>
    <t>cxe-202-14</t>
  </si>
  <si>
    <t>cxe-202-23</t>
  </si>
  <si>
    <t>cxe-202-27</t>
  </si>
  <si>
    <t>cxe-202-50</t>
  </si>
  <si>
    <t>cxe-204-38</t>
  </si>
  <si>
    <t>cxe-204-85</t>
  </si>
  <si>
    <t>cxe-208-63</t>
  </si>
  <si>
    <t>cxe-209-13</t>
  </si>
  <si>
    <t>cxe-209-29</t>
  </si>
  <si>
    <t>cxe-209-31</t>
  </si>
  <si>
    <t>cxe-209-36</t>
  </si>
  <si>
    <t>cxe-209-40</t>
  </si>
  <si>
    <t>cxe-211-8</t>
  </si>
  <si>
    <t>cxe-221-12</t>
  </si>
  <si>
    <t>cxe-212-60</t>
  </si>
  <si>
    <t>cxe-212-61</t>
  </si>
  <si>
    <t>cxe-213-3</t>
  </si>
  <si>
    <t>cxe-213-6</t>
  </si>
  <si>
    <t>cxe-214-24</t>
  </si>
  <si>
    <t>cxe-214-44</t>
  </si>
  <si>
    <t>cxe-214-81</t>
  </si>
  <si>
    <t>cxe-216-34</t>
  </si>
  <si>
    <t>cxe-217-54</t>
  </si>
  <si>
    <t>cxe-219-70</t>
  </si>
  <si>
    <t>cxe-221-1</t>
  </si>
  <si>
    <t>cxe-221-11</t>
  </si>
  <si>
    <t>cxe-215-43</t>
  </si>
  <si>
    <t>cxe-221-53</t>
  </si>
  <si>
    <t>cxe-221-73</t>
  </si>
  <si>
    <t>cxe-221-74</t>
  </si>
  <si>
    <t>cxe-224-59</t>
  </si>
  <si>
    <t>cxe-224-75</t>
  </si>
  <si>
    <t>1823g_3</t>
  </si>
  <si>
    <t>1821-6</t>
  </si>
  <si>
    <t>1821-8</t>
  </si>
  <si>
    <t>1821-11</t>
  </si>
  <si>
    <t>1823d-14</t>
  </si>
  <si>
    <t>1823g_24</t>
  </si>
  <si>
    <t>1823f_27</t>
  </si>
  <si>
    <t>1835_34</t>
  </si>
  <si>
    <t>cxe-201-46</t>
  </si>
  <si>
    <t>cxe-201-55</t>
  </si>
  <si>
    <t>cxe-201-65</t>
  </si>
  <si>
    <t>cxe-201-67</t>
  </si>
  <si>
    <t>cxe-201-72</t>
  </si>
  <si>
    <t>cxe-202-28</t>
  </si>
  <si>
    <t>cxe-205-7</t>
  </si>
  <si>
    <t>cxe-205-52</t>
  </si>
  <si>
    <t>cxe-205-57</t>
  </si>
  <si>
    <t>cxe-205-58</t>
  </si>
  <si>
    <t>cxe-205-64</t>
  </si>
  <si>
    <t>cxe-205-66</t>
  </si>
  <si>
    <t>cxe-205-71</t>
  </si>
  <si>
    <t>cxe-206-83</t>
  </si>
  <si>
    <t>cxe-208-22</t>
  </si>
  <si>
    <t>cxe-208-35</t>
  </si>
  <si>
    <t>cxe-208-51</t>
  </si>
  <si>
    <t>cxe-209-5</t>
  </si>
  <si>
    <t>cxe-211-45</t>
  </si>
  <si>
    <t>cxe-211-62</t>
  </si>
  <si>
    <t>cxe-213-33</t>
  </si>
  <si>
    <t>cxe-214-48</t>
  </si>
  <si>
    <t>cxe-214-68</t>
  </si>
  <si>
    <t>cxe-214-76</t>
  </si>
  <si>
    <t>cxe-214-78</t>
  </si>
  <si>
    <t>cxe-214-79</t>
  </si>
  <si>
    <t>cxe-216-32</t>
  </si>
  <si>
    <t>cxe-216-39</t>
  </si>
  <si>
    <t>cxe-217-56</t>
  </si>
  <si>
    <t>cxe-218-9</t>
  </si>
  <si>
    <t>cxe-218-10</t>
  </si>
  <si>
    <t>cxe-218-25</t>
  </si>
  <si>
    <t>cxe-218-30</t>
  </si>
  <si>
    <t>cxe-218-47</t>
  </si>
  <si>
    <t>cxe-219-37</t>
  </si>
  <si>
    <t>cxe-216-49</t>
  </si>
  <si>
    <t>cxe-221-42</t>
  </si>
  <si>
    <t>cxe-224-15</t>
  </si>
  <si>
    <t>cxe-224-77</t>
  </si>
  <si>
    <t>cxe-224-84</t>
  </si>
  <si>
    <t>1826-5</t>
  </si>
  <si>
    <t>1823c-9</t>
  </si>
  <si>
    <t>1823G_17</t>
  </si>
  <si>
    <t>1823c_21</t>
  </si>
  <si>
    <t>1823e_31</t>
  </si>
  <si>
    <t>1823g_38</t>
  </si>
  <si>
    <t>Female</t>
  </si>
  <si>
    <t>HsTED_Ex8</t>
  </si>
  <si>
    <t>CRISPR_Ex8</t>
  </si>
  <si>
    <t>CRISPR_Ex2</t>
  </si>
  <si>
    <t>Total_Ac_am</t>
  </si>
  <si>
    <t>14Ald_am</t>
  </si>
  <si>
    <t>Tot_ac/14Ald_log</t>
  </si>
  <si>
    <t>CXE24_50</t>
  </si>
  <si>
    <t>CXE24_64</t>
  </si>
  <si>
    <t>CXE24_58</t>
  </si>
  <si>
    <t>CXE24_46</t>
  </si>
  <si>
    <t>CXE24_7</t>
  </si>
  <si>
    <t>CXE24_20</t>
  </si>
  <si>
    <t>CXE24_57</t>
  </si>
  <si>
    <t>CXE24_82</t>
  </si>
  <si>
    <t>CXE24_49</t>
  </si>
  <si>
    <t>CXE24_42</t>
  </si>
  <si>
    <t>CXE24_76</t>
  </si>
  <si>
    <t>CXE24_C12</t>
  </si>
  <si>
    <t>CXE24_30</t>
  </si>
  <si>
    <t>CXE24_53</t>
  </si>
  <si>
    <t>CXE24_21</t>
  </si>
  <si>
    <t>CXE24_32</t>
  </si>
  <si>
    <t>CXE24_63</t>
  </si>
  <si>
    <t>CXE24_60</t>
  </si>
  <si>
    <t>CXE24_24</t>
  </si>
  <si>
    <t>CXE24_83</t>
  </si>
  <si>
    <t>CXE24_52</t>
  </si>
  <si>
    <t>CXE24_C6</t>
  </si>
  <si>
    <t>CXE24_C7</t>
  </si>
  <si>
    <t>CXE24_86</t>
  </si>
  <si>
    <t>CXE24_56</t>
  </si>
  <si>
    <t>CXE24_26</t>
  </si>
  <si>
    <t>CXE24_C11</t>
  </si>
  <si>
    <t>CXE24_23</t>
  </si>
  <si>
    <t>CXE24_77</t>
  </si>
  <si>
    <t>CXE24_5</t>
  </si>
  <si>
    <t>CXE24_11</t>
  </si>
  <si>
    <t>CXE24_18</t>
  </si>
  <si>
    <t>CXE24_C2</t>
  </si>
  <si>
    <t>CXE24_22</t>
  </si>
  <si>
    <t>CXE24_40</t>
  </si>
  <si>
    <t>CXE24_1</t>
  </si>
  <si>
    <t>CXE24_59</t>
  </si>
  <si>
    <t>CXE24_C9</t>
  </si>
  <si>
    <t>CXE24_4</t>
  </si>
  <si>
    <t>CXE24_C20</t>
  </si>
  <si>
    <t>CXE24_87</t>
  </si>
  <si>
    <t>CXE24_78</t>
  </si>
  <si>
    <t>CXE24_51</t>
  </si>
  <si>
    <t>CXE24_C16</t>
  </si>
  <si>
    <t>CXE24_33</t>
  </si>
  <si>
    <t>CXE24_3</t>
  </si>
  <si>
    <t>CXE24_25</t>
  </si>
  <si>
    <t>CXE24_44</t>
  </si>
  <si>
    <t>CXE24_C19</t>
  </si>
  <si>
    <t>CXE24_C3</t>
  </si>
  <si>
    <t>CXE24_C1</t>
  </si>
  <si>
    <t>CXE24_75</t>
  </si>
  <si>
    <t>CXE24_85</t>
  </si>
  <si>
    <t>CXE24_10</t>
  </si>
  <si>
    <t>CXE24_72</t>
  </si>
  <si>
    <t>CXE24_9</t>
  </si>
  <si>
    <t>CXE24_62</t>
  </si>
  <si>
    <t>CXE24_48</t>
  </si>
  <si>
    <t>CXE24_38</t>
  </si>
  <si>
    <t>CXE24_C17</t>
  </si>
  <si>
    <t>CXE24_45</t>
  </si>
  <si>
    <t>CXE24_47</t>
  </si>
  <si>
    <t>CXE24_54</t>
  </si>
  <si>
    <t>CXE24_39</t>
  </si>
  <si>
    <t>CXE24_36</t>
  </si>
  <si>
    <t>CXE24_15</t>
  </si>
  <si>
    <t>CXE24_8</t>
  </si>
  <si>
    <t>CXE24_14</t>
  </si>
  <si>
    <t>CXE24_34</t>
  </si>
  <si>
    <t>CXE24_C10</t>
  </si>
  <si>
    <t>CXE24_C15</t>
  </si>
  <si>
    <t>CXE24_29</t>
  </si>
  <si>
    <t>CXE24_37</t>
  </si>
  <si>
    <t>CXE24_43</t>
  </si>
  <si>
    <t>CXE24_90</t>
  </si>
  <si>
    <t>CXE24_71</t>
  </si>
  <si>
    <t>CXE24_19</t>
  </si>
  <si>
    <t>CXE24_12</t>
  </si>
  <si>
    <t>CXE24_35</t>
  </si>
  <si>
    <t>CXE24_41</t>
  </si>
  <si>
    <t>CXE24_C18</t>
  </si>
  <si>
    <t>CXE24_27</t>
  </si>
  <si>
    <t>CXE24_84</t>
  </si>
  <si>
    <t>CXE24_28</t>
  </si>
  <si>
    <t>CXE24_13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</si>
</sst>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\-dd\-yy"/>
    <numFmt numFmtId="166" formatCode="0.00E+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4D1"/>
      <name val="Arial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/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0" fontId="7" fillId="2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B91F-FBC3-F74A-94C6-109047EB6898}">
  <dimension ref="A1:AL287"/>
  <sheetViews>
    <sheetView tabSelected="1" workbookViewId="0">
      <pane ySplit="1" topLeftCell="A265" activePane="bottomLeft" state="frozen"/>
      <selection pane="bottomLeft" activeCell="E286" sqref="E286"/>
    </sheetView>
  </sheetViews>
  <sheetFormatPr baseColWidth="10" defaultRowHeight="15.6" x14ac:dyDescent="0.3"/>
  <cols>
    <col min="1" max="1" width="11.19921875" bestFit="1" customWidth="1"/>
    <col min="5" max="12" width="11.19921875" bestFit="1" customWidth="1"/>
    <col min="13" max="13" width="12.19921875" bestFit="1" customWidth="1"/>
    <col min="14" max="14" width="13" bestFit="1" customWidth="1"/>
    <col min="15" max="15" width="14.19921875" bestFit="1" customWidth="1"/>
    <col min="16" max="16" width="12.69921875" bestFit="1" customWidth="1"/>
    <col min="17" max="17" width="11.19921875" bestFit="1" customWidth="1"/>
    <col min="18" max="19" width="11.19921875" customWidth="1"/>
    <col min="20" max="20" width="16.5" bestFit="1" customWidth="1"/>
    <col min="21" max="21" width="15.19921875" bestFit="1" customWidth="1"/>
    <col min="22" max="22" width="14.5" bestFit="1" customWidth="1"/>
    <col min="25" max="25" width="24" bestFit="1" customWidth="1"/>
    <col min="26" max="26" width="26.796875" bestFit="1" customWidth="1"/>
    <col min="27" max="28" width="25.69921875" bestFit="1" customWidth="1"/>
    <col min="29" max="29" width="26.19921875" bestFit="1" customWidth="1"/>
    <col min="30" max="31" width="27.296875" bestFit="1" customWidth="1"/>
    <col min="32" max="32" width="17.296875" bestFit="1" customWidth="1"/>
    <col min="33" max="33" width="20.19921875" bestFit="1" customWidth="1"/>
    <col min="34" max="35" width="19" bestFit="1" customWidth="1"/>
    <col min="36" max="36" width="19.5" bestFit="1" customWidth="1"/>
    <col min="37" max="38" width="20.69921875" bestFit="1" customWidth="1"/>
  </cols>
  <sheetData>
    <row r="1" spans="1:38" ht="18" x14ac:dyDescent="0.35">
      <c r="A1" t="s">
        <v>0</v>
      </c>
      <c r="B1" t="s">
        <v>239</v>
      </c>
      <c r="C1" t="s">
        <v>1</v>
      </c>
      <c r="D1" t="s">
        <v>90</v>
      </c>
      <c r="E1" t="s">
        <v>2</v>
      </c>
      <c r="F1" s="4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s="1" t="s">
        <v>12</v>
      </c>
      <c r="P1" t="s">
        <v>124</v>
      </c>
      <c r="Q1" t="s">
        <v>13</v>
      </c>
      <c r="R1" t="s">
        <v>243</v>
      </c>
      <c r="S1" s="5" t="s">
        <v>244</v>
      </c>
      <c r="T1" s="5" t="s">
        <v>91</v>
      </c>
      <c r="U1" s="7" t="s">
        <v>121</v>
      </c>
      <c r="V1" s="7" t="s">
        <v>122</v>
      </c>
      <c r="W1" s="7" t="s">
        <v>123</v>
      </c>
      <c r="X1" s="5" t="s">
        <v>245</v>
      </c>
      <c r="Y1" s="5" t="s">
        <v>114</v>
      </c>
      <c r="Z1" s="6" t="s">
        <v>115</v>
      </c>
      <c r="AA1" s="6" t="s">
        <v>116</v>
      </c>
      <c r="AB1" s="6" t="s">
        <v>117</v>
      </c>
      <c r="AC1" s="5" t="s">
        <v>118</v>
      </c>
      <c r="AD1" s="5" t="s">
        <v>119</v>
      </c>
      <c r="AE1" s="7" t="s">
        <v>120</v>
      </c>
      <c r="AF1" s="5" t="s">
        <v>96</v>
      </c>
      <c r="AG1" s="6" t="s">
        <v>92</v>
      </c>
      <c r="AH1" s="6" t="s">
        <v>97</v>
      </c>
      <c r="AI1" s="6" t="s">
        <v>98</v>
      </c>
      <c r="AJ1" s="5" t="s">
        <v>93</v>
      </c>
      <c r="AK1" s="5" t="s">
        <v>94</v>
      </c>
      <c r="AL1" s="7" t="s">
        <v>95</v>
      </c>
    </row>
    <row r="2" spans="1:38" x14ac:dyDescent="0.3">
      <c r="A2" s="13">
        <v>17102320</v>
      </c>
      <c r="B2" s="14" t="s">
        <v>140</v>
      </c>
      <c r="C2" s="10" t="s">
        <v>67</v>
      </c>
      <c r="D2" t="s">
        <v>242</v>
      </c>
      <c r="E2" s="11">
        <v>0.65337186374215095</v>
      </c>
      <c r="F2" s="11">
        <v>0.78556141243652</v>
      </c>
      <c r="G2" s="11">
        <v>1.59665230599944</v>
      </c>
      <c r="H2" s="11">
        <v>4.4688210025060702</v>
      </c>
      <c r="I2" s="11">
        <v>12.388153149474601</v>
      </c>
      <c r="J2" s="11">
        <v>34.395663751176201</v>
      </c>
      <c r="K2" s="11">
        <v>5.8931841740898401</v>
      </c>
      <c r="L2" s="11">
        <v>1.7968652365093101</v>
      </c>
      <c r="M2" s="11">
        <v>10.727099096221799</v>
      </c>
      <c r="N2" s="11">
        <v>7.04491405954602</v>
      </c>
      <c r="O2" s="11">
        <v>20.249713948297899</v>
      </c>
      <c r="P2" s="11">
        <v>52.016362467494098</v>
      </c>
      <c r="Q2" s="15">
        <f>SUM(K2:M2)</f>
        <v>18.417148506820951</v>
      </c>
      <c r="R2" s="15">
        <f t="shared" ref="R2:R65" si="0">Q2*$P2/100</f>
        <v>9.5799307234846633</v>
      </c>
      <c r="S2">
        <f>E2*$P2/100</f>
        <v>0.33986027690473891</v>
      </c>
      <c r="T2">
        <f t="shared" ref="T2:T65" si="1">F2*$P2/100</f>
        <v>0.40862047169774646</v>
      </c>
      <c r="U2">
        <f t="shared" ref="U2:U65" si="2">(O2*$P2/100)</f>
        <v>10.533164605977344</v>
      </c>
      <c r="V2">
        <f t="shared" ref="V2:V65" si="3">(M2*$P2/100)</f>
        <v>5.5798467481380145</v>
      </c>
      <c r="W2">
        <f t="shared" ref="W2:W65" si="4">(J2*$P2/100)</f>
        <v>17.891373129912289</v>
      </c>
      <c r="X2">
        <f>LOG10((Q2*P2/100)/$S2)</f>
        <v>1.4500619616021899</v>
      </c>
      <c r="Y2">
        <f t="shared" ref="Y2:Y65" si="5">LOG10((Q2*P2/100)/$T2)</f>
        <v>1.3700422477281899</v>
      </c>
      <c r="Z2">
        <f t="shared" ref="Z2:Z65" si="6">LOG10((M2*P2/100)/$T2)</f>
        <v>1.1353021503013894</v>
      </c>
      <c r="AA2">
        <f t="shared" ref="AA2:AA65" si="7">LOG10((K2*P2/100)/$T2)</f>
        <v>0.87516987157751247</v>
      </c>
      <c r="AB2">
        <f t="shared" ref="AB2:AB65" si="8">LOG10((L2*P2/100)/$T2)</f>
        <v>0.35933536426022827</v>
      </c>
      <c r="AC2">
        <f t="shared" ref="AC2:AC65" si="9">LOG(((I2+H2)*$P2/100)/$T2)</f>
        <v>1.3315994785570515</v>
      </c>
      <c r="AD2">
        <f t="shared" ref="AD2:AD33" si="10">LOG((J2*$P2/100)/$T2)</f>
        <v>1.6413235523522067</v>
      </c>
      <c r="AE2">
        <f t="shared" ref="AE2:AE65" si="11">LOG10((O2*$P2/100)/$T2)</f>
        <v>1.4112387503363322</v>
      </c>
      <c r="AF2">
        <f t="shared" ref="AF2:AF65" si="12">(Q2*P2/100)/$T2</f>
        <v>23.444568706217115</v>
      </c>
      <c r="AG2">
        <f t="shared" ref="AG2:AG65" si="13">(M2*P2/100)/$T2</f>
        <v>13.655328439504583</v>
      </c>
      <c r="AH2">
        <f t="shared" ref="AH2:AH65" si="14">((K2*P2/100)/$T2)</f>
        <v>7.5018758314660214</v>
      </c>
      <c r="AI2">
        <f t="shared" ref="AI2:AI65" si="15">((L2*P2/100)/$T2)</f>
        <v>2.2873644352465088</v>
      </c>
      <c r="AJ2">
        <f t="shared" ref="AJ2:AJ65" si="16">((I2+H2)*$P2/100)/$T2</f>
        <v>21.45850583431357</v>
      </c>
      <c r="AK2">
        <f t="shared" ref="AK2:AK65" si="17">(J2*$P2/100)/$T2</f>
        <v>43.784818356204156</v>
      </c>
      <c r="AL2">
        <f t="shared" ref="AL2:AL65" si="18">(O2*$P2/100)/$T2</f>
        <v>25.777378608110091</v>
      </c>
    </row>
    <row r="3" spans="1:38" x14ac:dyDescent="0.3">
      <c r="A3" s="13">
        <v>17102338</v>
      </c>
      <c r="B3" s="14" t="s">
        <v>238</v>
      </c>
      <c r="C3" s="3" t="s">
        <v>125</v>
      </c>
      <c r="D3" t="s">
        <v>242</v>
      </c>
      <c r="E3" s="11">
        <v>0.83941655550349203</v>
      </c>
      <c r="F3" s="11">
        <v>0.672671127438628</v>
      </c>
      <c r="G3" s="11">
        <v>2.36429119367688</v>
      </c>
      <c r="H3" s="11">
        <v>1.4349065240233301</v>
      </c>
      <c r="I3" s="11">
        <v>12.7934840246474</v>
      </c>
      <c r="J3" s="11">
        <v>44.619030826014203</v>
      </c>
      <c r="K3" s="11">
        <v>2.4095277820678702</v>
      </c>
      <c r="L3" s="11">
        <v>2.38886584925908</v>
      </c>
      <c r="M3" s="11">
        <v>11.8358959397709</v>
      </c>
      <c r="N3" s="11">
        <v>2.83507663486062</v>
      </c>
      <c r="O3" s="11">
        <v>17.8068335427376</v>
      </c>
      <c r="P3" s="11">
        <v>54.186823511707097</v>
      </c>
      <c r="Q3" s="11">
        <f>SUM(K3:M3)</f>
        <v>16.634289571097852</v>
      </c>
      <c r="R3" s="15">
        <f t="shared" si="0"/>
        <v>9.0135931323170926</v>
      </c>
      <c r="S3">
        <f t="shared" ref="S3:S66" si="19">E3*$P3/100</f>
        <v>0.45485316745872806</v>
      </c>
      <c r="T3">
        <f t="shared" si="1"/>
        <v>0.36449911663937967</v>
      </c>
      <c r="U3">
        <f t="shared" si="2"/>
        <v>9.6489574648266832</v>
      </c>
      <c r="V3">
        <f t="shared" si="3"/>
        <v>6.4134960439129634</v>
      </c>
      <c r="W3">
        <f t="shared" si="4"/>
        <v>24.177635486326505</v>
      </c>
      <c r="X3">
        <f t="shared" ref="X3:X66" si="20">LOG10((Q3*P3/100)/$S3)</f>
        <v>1.297026727057659</v>
      </c>
      <c r="Y3">
        <f t="shared" si="5"/>
        <v>1.3932014702631388</v>
      </c>
      <c r="Z3">
        <f t="shared" si="6"/>
        <v>1.2453983510392783</v>
      </c>
      <c r="AA3">
        <f t="shared" si="7"/>
        <v>0.55412915093524484</v>
      </c>
      <c r="AB3">
        <f t="shared" si="8"/>
        <v>0.55038897472006609</v>
      </c>
      <c r="AC3">
        <f t="shared" si="9"/>
        <v>1.325352990246045</v>
      </c>
      <c r="AD3">
        <f t="shared" si="10"/>
        <v>1.8217173455161901</v>
      </c>
      <c r="AE3">
        <f t="shared" si="11"/>
        <v>1.4227839117746324</v>
      </c>
      <c r="AF3">
        <f t="shared" si="12"/>
        <v>24.728710498453054</v>
      </c>
      <c r="AG3">
        <f t="shared" si="13"/>
        <v>17.595367865481581</v>
      </c>
      <c r="AH3">
        <f t="shared" si="14"/>
        <v>3.5820294402151314</v>
      </c>
      <c r="AI3">
        <f t="shared" si="15"/>
        <v>3.5513131927563388</v>
      </c>
      <c r="AJ3">
        <f t="shared" si="16"/>
        <v>21.152075610631698</v>
      </c>
      <c r="AK3">
        <f t="shared" si="17"/>
        <v>66.331122306249256</v>
      </c>
      <c r="AL3">
        <f t="shared" si="18"/>
        <v>26.471826746216678</v>
      </c>
    </row>
    <row r="4" spans="1:38" x14ac:dyDescent="0.3">
      <c r="A4" s="9">
        <v>2607201819</v>
      </c>
      <c r="B4" s="9" t="s">
        <v>34</v>
      </c>
      <c r="C4" s="10" t="s">
        <v>15</v>
      </c>
      <c r="D4" t="s">
        <v>240</v>
      </c>
      <c r="E4">
        <v>0.206119287267962</v>
      </c>
      <c r="F4">
        <v>0.54553717558246995</v>
      </c>
      <c r="G4">
        <v>0.46408849432549898</v>
      </c>
      <c r="H4">
        <v>0.42231358142302</v>
      </c>
      <c r="I4">
        <v>7.5007515542846601</v>
      </c>
      <c r="J4">
        <v>13.3403003209669</v>
      </c>
      <c r="K4">
        <v>3.4184740194577499</v>
      </c>
      <c r="L4">
        <v>6.6872557667237702</v>
      </c>
      <c r="M4">
        <v>29.718136122708501</v>
      </c>
      <c r="N4">
        <v>7.4342147680748898</v>
      </c>
      <c r="O4">
        <v>30.262808909184599</v>
      </c>
      <c r="P4">
        <v>62.315478976354697</v>
      </c>
      <c r="Q4" s="11">
        <v>39.823865908890021</v>
      </c>
      <c r="R4" s="15">
        <f t="shared" si="0"/>
        <v>24.816432788026045</v>
      </c>
      <c r="S4">
        <f t="shared" si="19"/>
        <v>0.12844422112367901</v>
      </c>
      <c r="T4">
        <f t="shared" si="1"/>
        <v>0.33995410395829323</v>
      </c>
      <c r="U4">
        <f t="shared" si="2"/>
        <v>18.858414323457325</v>
      </c>
      <c r="V4">
        <f t="shared" si="3"/>
        <v>18.518998867710888</v>
      </c>
      <c r="W4">
        <f t="shared" si="4"/>
        <v>8.3130720418947064</v>
      </c>
      <c r="X4">
        <f t="shared" si="20"/>
        <v>2.2860247848908894</v>
      </c>
      <c r="Y4">
        <f t="shared" si="5"/>
        <v>1.8633190660604144</v>
      </c>
      <c r="Z4">
        <f t="shared" si="6"/>
        <v>1.736197216747039</v>
      </c>
      <c r="AA4">
        <f t="shared" si="7"/>
        <v>0.79700793270103865</v>
      </c>
      <c r="AB4">
        <f t="shared" si="8"/>
        <v>1.0884235830383082</v>
      </c>
      <c r="AC4">
        <f t="shared" si="9"/>
        <v>1.1620688753948192</v>
      </c>
      <c r="AD4">
        <f t="shared" si="10"/>
        <v>1.3883412557705344</v>
      </c>
      <c r="AE4">
        <f t="shared" si="11"/>
        <v>1.7440848846640145</v>
      </c>
      <c r="AF4">
        <f t="shared" si="12"/>
        <v>72.999362264120847</v>
      </c>
      <c r="AG4">
        <f t="shared" si="13"/>
        <v>54.474997218985962</v>
      </c>
      <c r="AH4">
        <f t="shared" si="14"/>
        <v>6.266253103297398</v>
      </c>
      <c r="AI4">
        <f t="shared" si="15"/>
        <v>12.258111941837491</v>
      </c>
      <c r="AJ4">
        <f t="shared" si="16"/>
        <v>14.523419283476374</v>
      </c>
      <c r="AK4">
        <f t="shared" si="17"/>
        <v>24.453512827468568</v>
      </c>
      <c r="AL4">
        <f t="shared" si="18"/>
        <v>55.473412745653874</v>
      </c>
    </row>
    <row r="5" spans="1:38" x14ac:dyDescent="0.3">
      <c r="A5" s="13">
        <v>25052335</v>
      </c>
      <c r="B5" t="s">
        <v>163</v>
      </c>
      <c r="C5" s="3" t="s">
        <v>15</v>
      </c>
      <c r="D5" t="s">
        <v>242</v>
      </c>
      <c r="E5" s="11">
        <v>0.54486707910208998</v>
      </c>
      <c r="F5" s="11">
        <v>1.38331230140214</v>
      </c>
      <c r="G5" s="11">
        <v>0.68352028932340103</v>
      </c>
      <c r="H5" s="11">
        <v>0.56571042267660998</v>
      </c>
      <c r="I5" s="11">
        <v>6.7428876785257197</v>
      </c>
      <c r="J5" s="11">
        <v>14.9775820635882</v>
      </c>
      <c r="K5" s="11">
        <v>2.3338930510406399</v>
      </c>
      <c r="L5" s="11">
        <v>4.7884208236012702</v>
      </c>
      <c r="M5" s="11">
        <v>25.757111534263601</v>
      </c>
      <c r="N5" s="11">
        <v>4.6123644747051804</v>
      </c>
      <c r="O5" s="11">
        <v>37.610330281771098</v>
      </c>
      <c r="P5" s="11">
        <v>65.441370137692005</v>
      </c>
      <c r="Q5" s="15">
        <f t="shared" ref="Q5:Q10" si="21">SUM(K5:M5)</f>
        <v>32.879425408905512</v>
      </c>
      <c r="R5" s="15">
        <f t="shared" si="0"/>
        <v>21.516746480988207</v>
      </c>
      <c r="S5">
        <f t="shared" si="19"/>
        <v>0.35656848199362978</v>
      </c>
      <c r="T5">
        <f t="shared" si="1"/>
        <v>0.90525852332080003</v>
      </c>
      <c r="U5">
        <f t="shared" si="2"/>
        <v>24.612715449702286</v>
      </c>
      <c r="V5">
        <f t="shared" si="3"/>
        <v>16.855806695915604</v>
      </c>
      <c r="W5">
        <f t="shared" si="4"/>
        <v>9.8015349159093219</v>
      </c>
      <c r="X5">
        <f t="shared" si="20"/>
        <v>1.7806336507315812</v>
      </c>
      <c r="Y5">
        <f t="shared" si="5"/>
        <v>1.3760039803193447</v>
      </c>
      <c r="Z5">
        <f t="shared" si="6"/>
        <v>1.2699769195554251</v>
      </c>
      <c r="AA5">
        <f t="shared" si="7"/>
        <v>0.22716071192178339</v>
      </c>
      <c r="AB5">
        <f t="shared" si="8"/>
        <v>0.53927207175546676</v>
      </c>
      <c r="AC5">
        <f t="shared" si="9"/>
        <v>0.72291384173382445</v>
      </c>
      <c r="AD5">
        <f t="shared" si="10"/>
        <v>1.0345214687961255</v>
      </c>
      <c r="AE5">
        <f t="shared" si="11"/>
        <v>1.4343869082596699</v>
      </c>
      <c r="AF5">
        <f t="shared" si="12"/>
        <v>23.768620705229452</v>
      </c>
      <c r="AG5">
        <f t="shared" si="13"/>
        <v>18.619881792532258</v>
      </c>
      <c r="AH5">
        <f t="shared" si="14"/>
        <v>1.6871772546770396</v>
      </c>
      <c r="AI5">
        <f t="shared" si="15"/>
        <v>3.4615616580201567</v>
      </c>
      <c r="AJ5">
        <f t="shared" si="16"/>
        <v>5.2834042564316519</v>
      </c>
      <c r="AK5">
        <f t="shared" si="17"/>
        <v>10.827332373468208</v>
      </c>
      <c r="AL5">
        <f t="shared" si="18"/>
        <v>27.188603935386734</v>
      </c>
    </row>
    <row r="6" spans="1:38" x14ac:dyDescent="0.3">
      <c r="A6" s="9">
        <v>2607201817</v>
      </c>
      <c r="B6" t="s">
        <v>51</v>
      </c>
      <c r="C6" s="10" t="s">
        <v>125</v>
      </c>
      <c r="D6" t="s">
        <v>240</v>
      </c>
      <c r="E6">
        <v>0.88810610538391899</v>
      </c>
      <c r="F6">
        <v>0.24044273506149899</v>
      </c>
      <c r="G6">
        <v>0.54328129770085898</v>
      </c>
      <c r="H6">
        <v>2.2984958339941799</v>
      </c>
      <c r="I6">
        <v>6.2217801980632697</v>
      </c>
      <c r="J6">
        <v>18.0416235973324</v>
      </c>
      <c r="K6">
        <v>3.0207553330920298</v>
      </c>
      <c r="L6">
        <v>4.6536482715828997</v>
      </c>
      <c r="M6">
        <v>22.615316591489101</v>
      </c>
      <c r="N6">
        <v>6.4895766084537403</v>
      </c>
      <c r="O6">
        <v>34.986973427846102</v>
      </c>
      <c r="P6">
        <v>66.039944708105907</v>
      </c>
      <c r="Q6" s="11">
        <f t="shared" si="21"/>
        <v>30.28972019616403</v>
      </c>
      <c r="R6" s="15">
        <f t="shared" si="0"/>
        <v>20.003314469786712</v>
      </c>
      <c r="S6">
        <f t="shared" si="19"/>
        <v>0.58650478094485292</v>
      </c>
      <c r="T6">
        <f t="shared" si="1"/>
        <v>0.15878824928927149</v>
      </c>
      <c r="U6">
        <f t="shared" si="2"/>
        <v>23.105377906789272</v>
      </c>
      <c r="V6">
        <f t="shared" si="3"/>
        <v>14.935142572582503</v>
      </c>
      <c r="W6">
        <f t="shared" si="4"/>
        <v>11.914678248122904</v>
      </c>
      <c r="X6">
        <f t="shared" si="20"/>
        <v>1.5328304058424809</v>
      </c>
      <c r="Y6">
        <f t="shared" si="5"/>
        <v>2.1002836020493452</v>
      </c>
      <c r="Z6">
        <f t="shared" si="6"/>
        <v>1.9733910123363843</v>
      </c>
      <c r="AA6">
        <f t="shared" si="7"/>
        <v>1.0991038914266187</v>
      </c>
      <c r="AB6">
        <f t="shared" si="8"/>
        <v>1.2867818962137547</v>
      </c>
      <c r="AC6">
        <f t="shared" si="9"/>
        <v>1.5494420053970803</v>
      </c>
      <c r="AD6">
        <f t="shared" si="10"/>
        <v>1.8752639584160289</v>
      </c>
      <c r="AE6">
        <f t="shared" si="11"/>
        <v>2.162894715695225</v>
      </c>
      <c r="AF6">
        <f t="shared" si="12"/>
        <v>125.97477810430293</v>
      </c>
      <c r="AG6">
        <f t="shared" si="13"/>
        <v>94.056976126580381</v>
      </c>
      <c r="AH6">
        <f t="shared" si="14"/>
        <v>12.563304656800712</v>
      </c>
      <c r="AI6">
        <f t="shared" si="15"/>
        <v>19.354497320921833</v>
      </c>
      <c r="AJ6">
        <f t="shared" si="16"/>
        <v>35.435780706279964</v>
      </c>
      <c r="AK6">
        <f t="shared" si="17"/>
        <v>75.035012360501653</v>
      </c>
      <c r="AL6">
        <f t="shared" si="18"/>
        <v>145.51062821214936</v>
      </c>
    </row>
    <row r="7" spans="1:38" x14ac:dyDescent="0.3">
      <c r="A7" s="9">
        <v>18062176</v>
      </c>
      <c r="B7" s="9" t="s">
        <v>40</v>
      </c>
      <c r="C7" s="10" t="s">
        <v>125</v>
      </c>
      <c r="D7" t="s">
        <v>240</v>
      </c>
      <c r="E7">
        <v>0.32232610345177898</v>
      </c>
      <c r="F7">
        <v>0.88562093139079801</v>
      </c>
      <c r="G7">
        <v>0.45319488634497301</v>
      </c>
      <c r="H7">
        <v>0.75493982055055198</v>
      </c>
      <c r="I7">
        <v>8.2187345668935698</v>
      </c>
      <c r="J7">
        <v>10.5877105237278</v>
      </c>
      <c r="K7">
        <v>2.9609458093709602</v>
      </c>
      <c r="L7">
        <v>3.8840504480209601</v>
      </c>
      <c r="M7">
        <v>18.8171858291761</v>
      </c>
      <c r="N7">
        <v>8.8650739296149403</v>
      </c>
      <c r="O7">
        <v>44.250217151457598</v>
      </c>
      <c r="P7">
        <v>66.498512587870493</v>
      </c>
      <c r="Q7" s="11">
        <f t="shared" si="21"/>
        <v>25.66218208656802</v>
      </c>
      <c r="R7" s="15">
        <f t="shared" si="0"/>
        <v>17.06496938515868</v>
      </c>
      <c r="S7">
        <f t="shared" si="19"/>
        <v>0.21434206447787371</v>
      </c>
      <c r="T7">
        <f t="shared" si="1"/>
        <v>0.58892474654172577</v>
      </c>
      <c r="U7">
        <f t="shared" si="2"/>
        <v>29.42573622262206</v>
      </c>
      <c r="V7">
        <f t="shared" si="3"/>
        <v>12.513148687297653</v>
      </c>
      <c r="W7">
        <f t="shared" si="4"/>
        <v>7.0406700153884199</v>
      </c>
      <c r="X7">
        <f t="shared" si="20"/>
        <v>1.900998104094159</v>
      </c>
      <c r="Y7">
        <f t="shared" si="5"/>
        <v>1.4620457097826884</v>
      </c>
      <c r="Z7">
        <f t="shared" si="6"/>
        <v>1.3273068013926017</v>
      </c>
      <c r="AA7">
        <f t="shared" si="7"/>
        <v>0.52418258667801232</v>
      </c>
      <c r="AB7">
        <f t="shared" si="8"/>
        <v>0.64203698969543699</v>
      </c>
      <c r="AC7">
        <f t="shared" si="9"/>
        <v>1.0057224345585083</v>
      </c>
      <c r="AD7">
        <f t="shared" si="10"/>
        <v>1.0775541864268252</v>
      </c>
      <c r="AE7">
        <f t="shared" si="11"/>
        <v>1.6986675338610273</v>
      </c>
      <c r="AF7">
        <f t="shared" si="12"/>
        <v>28.976485510869278</v>
      </c>
      <c r="AG7">
        <f t="shared" si="13"/>
        <v>21.247449289195536</v>
      </c>
      <c r="AH7">
        <f t="shared" si="14"/>
        <v>3.3433557229965505</v>
      </c>
      <c r="AI7">
        <f t="shared" si="15"/>
        <v>4.3856804986771971</v>
      </c>
      <c r="AJ7">
        <f t="shared" si="16"/>
        <v>10.132635837041104</v>
      </c>
      <c r="AK7">
        <f t="shared" si="17"/>
        <v>11.955126791211486</v>
      </c>
      <c r="AL7">
        <f t="shared" si="18"/>
        <v>49.965188923398763</v>
      </c>
    </row>
    <row r="8" spans="1:38" x14ac:dyDescent="0.3">
      <c r="A8" s="13">
        <v>24052320</v>
      </c>
      <c r="B8" t="s">
        <v>153</v>
      </c>
      <c r="C8" s="3" t="s">
        <v>15</v>
      </c>
      <c r="D8" t="s">
        <v>242</v>
      </c>
      <c r="E8" s="11">
        <v>1.5779876566911599</v>
      </c>
      <c r="F8" s="11">
        <v>0.77249541136841604</v>
      </c>
      <c r="G8" s="11">
        <v>5.5997801113113601</v>
      </c>
      <c r="H8" s="11">
        <v>4.8660943499925597</v>
      </c>
      <c r="I8" s="11">
        <v>4.9109467374852898</v>
      </c>
      <c r="J8" s="11">
        <v>39.526899804741397</v>
      </c>
      <c r="K8" s="11">
        <v>11.0049474043745</v>
      </c>
      <c r="L8" s="11">
        <v>1.8460587228933401</v>
      </c>
      <c r="M8" s="11">
        <v>18.556311399726798</v>
      </c>
      <c r="N8" s="11">
        <v>0.85643954567846203</v>
      </c>
      <c r="O8" s="11">
        <v>10.4820388557367</v>
      </c>
      <c r="P8" s="11">
        <v>69.568398166110299</v>
      </c>
      <c r="Q8" s="15">
        <f t="shared" si="21"/>
        <v>31.407317526994639</v>
      </c>
      <c r="R8" s="15">
        <f t="shared" si="0"/>
        <v>21.849567710474176</v>
      </c>
      <c r="S8">
        <f t="shared" si="19"/>
        <v>1.0977807360189797</v>
      </c>
      <c r="T8">
        <f t="shared" si="1"/>
        <v>0.53741268359571137</v>
      </c>
      <c r="U8">
        <f t="shared" si="2"/>
        <v>7.292186527085299</v>
      </c>
      <c r="V8">
        <f t="shared" si="3"/>
        <v>12.909328599505255</v>
      </c>
      <c r="W8">
        <f t="shared" si="4"/>
        <v>27.498231038881968</v>
      </c>
      <c r="X8">
        <f t="shared" si="20"/>
        <v>1.2989272434944508</v>
      </c>
      <c r="Y8">
        <f t="shared" si="5"/>
        <v>1.6091349368597141</v>
      </c>
      <c r="Z8">
        <f t="shared" si="6"/>
        <v>1.3805957435598653</v>
      </c>
      <c r="AA8">
        <f t="shared" si="7"/>
        <v>1.1536920628929817</v>
      </c>
      <c r="AB8">
        <f t="shared" si="8"/>
        <v>0.37834960337155105</v>
      </c>
      <c r="AC8">
        <f t="shared" si="9"/>
        <v>1.1023115318969927</v>
      </c>
      <c r="AD8">
        <f t="shared" si="10"/>
        <v>1.7089968444678594</v>
      </c>
      <c r="AE8">
        <f t="shared" si="11"/>
        <v>1.1325498568599159</v>
      </c>
      <c r="AF8">
        <f t="shared" si="12"/>
        <v>40.656963219184689</v>
      </c>
      <c r="AG8">
        <f t="shared" si="13"/>
        <v>24.021257766250965</v>
      </c>
      <c r="AH8">
        <f t="shared" si="14"/>
        <v>14.245971228334009</v>
      </c>
      <c r="AI8">
        <f t="shared" si="15"/>
        <v>2.3897342245997155</v>
      </c>
      <c r="AJ8">
        <f t="shared" si="16"/>
        <v>12.656439046231453</v>
      </c>
      <c r="AK8">
        <f t="shared" si="17"/>
        <v>51.167811773435055</v>
      </c>
      <c r="AL8">
        <f t="shared" si="18"/>
        <v>13.569062937433603</v>
      </c>
    </row>
    <row r="9" spans="1:38" x14ac:dyDescent="0.3">
      <c r="A9" s="9">
        <v>3107201862</v>
      </c>
      <c r="B9" t="s">
        <v>113</v>
      </c>
      <c r="C9" s="10" t="s">
        <v>67</v>
      </c>
      <c r="D9" t="s">
        <v>240</v>
      </c>
      <c r="E9">
        <v>0.27552093925979704</v>
      </c>
      <c r="F9">
        <v>1.3264795654042505</v>
      </c>
      <c r="G9">
        <v>0.34561354228342855</v>
      </c>
      <c r="H9">
        <v>0.44880161330759749</v>
      </c>
      <c r="I9">
        <v>6.6011684056963462</v>
      </c>
      <c r="J9">
        <v>13.255993228627668</v>
      </c>
      <c r="K9">
        <v>1.9904756897249294</v>
      </c>
      <c r="L9">
        <v>2.4966362203511658</v>
      </c>
      <c r="M9">
        <v>16.694145289996008</v>
      </c>
      <c r="N9">
        <v>6.371424060233279</v>
      </c>
      <c r="O9">
        <v>50.193741445115549</v>
      </c>
      <c r="P9">
        <v>70.785405236738541</v>
      </c>
      <c r="Q9" s="11">
        <f t="shared" si="21"/>
        <v>21.181257200072103</v>
      </c>
      <c r="R9" s="15">
        <f t="shared" si="0"/>
        <v>14.993238743306897</v>
      </c>
      <c r="S9">
        <f t="shared" si="19"/>
        <v>0.19502861336711558</v>
      </c>
      <c r="T9">
        <f t="shared" si="1"/>
        <v>0.93895393575392705</v>
      </c>
      <c r="U9">
        <f t="shared" si="2"/>
        <v>35.529843285405825</v>
      </c>
      <c r="V9">
        <f t="shared" si="3"/>
        <v>11.817018394333575</v>
      </c>
      <c r="W9">
        <f t="shared" si="4"/>
        <v>9.383308525038716</v>
      </c>
      <c r="X9">
        <f t="shared" si="20"/>
        <v>1.8857971235096864</v>
      </c>
      <c r="Y9">
        <f t="shared" si="5"/>
        <v>1.2032511698046178</v>
      </c>
      <c r="Z9">
        <f t="shared" si="6"/>
        <v>1.0998636248635536</v>
      </c>
      <c r="AA9">
        <f t="shared" si="7"/>
        <v>0.17625631377898152</v>
      </c>
      <c r="AB9">
        <f t="shared" si="8"/>
        <v>0.27465470281418608</v>
      </c>
      <c r="AC9">
        <f t="shared" si="9"/>
        <v>0.72548670609143417</v>
      </c>
      <c r="AD9">
        <f t="shared" si="10"/>
        <v>0.99971170956170885</v>
      </c>
      <c r="AE9">
        <f t="shared" si="11"/>
        <v>1.5779490052256147</v>
      </c>
      <c r="AF9">
        <f t="shared" si="12"/>
        <v>15.968023746839265</v>
      </c>
      <c r="AG9">
        <f t="shared" si="13"/>
        <v>12.585301519445867</v>
      </c>
      <c r="AH9">
        <f t="shared" si="14"/>
        <v>1.5005701871617771</v>
      </c>
      <c r="AI9">
        <f t="shared" si="15"/>
        <v>1.8821520402316223</v>
      </c>
      <c r="AJ9">
        <f t="shared" si="16"/>
        <v>5.3147973047405621</v>
      </c>
      <c r="AK9">
        <f t="shared" si="17"/>
        <v>9.9933640700962059</v>
      </c>
      <c r="AL9">
        <f t="shared" si="18"/>
        <v>37.839815067048377</v>
      </c>
    </row>
    <row r="10" spans="1:38" x14ac:dyDescent="0.3">
      <c r="A10" s="13">
        <v>24052305</v>
      </c>
      <c r="B10" t="s">
        <v>129</v>
      </c>
      <c r="C10" s="10" t="s">
        <v>67</v>
      </c>
      <c r="D10" t="s">
        <v>242</v>
      </c>
      <c r="E10" s="11">
        <v>1.0883820112378899</v>
      </c>
      <c r="F10" s="11">
        <v>0.82309579112147702</v>
      </c>
      <c r="G10" s="11">
        <v>3.0885237712415599</v>
      </c>
      <c r="H10" s="11">
        <v>1.5619294192315201</v>
      </c>
      <c r="I10" s="11">
        <v>8.7019493705981006</v>
      </c>
      <c r="J10" s="11">
        <v>22.244266065412301</v>
      </c>
      <c r="K10" s="11">
        <v>2.4434689105740199</v>
      </c>
      <c r="L10" s="11">
        <v>2.5632577236857998</v>
      </c>
      <c r="M10" s="11">
        <v>14.4463225149014</v>
      </c>
      <c r="N10" s="11">
        <v>5.8015677532798398</v>
      </c>
      <c r="O10" s="11">
        <v>37.2372366687161</v>
      </c>
      <c r="P10" s="11">
        <v>72.609923979163895</v>
      </c>
      <c r="Q10" s="15">
        <f t="shared" si="21"/>
        <v>19.45304914916122</v>
      </c>
      <c r="R10" s="15">
        <f t="shared" si="0"/>
        <v>14.124844198835351</v>
      </c>
      <c r="S10">
        <f t="shared" si="19"/>
        <v>0.79027335096272688</v>
      </c>
      <c r="T10">
        <f t="shared" si="1"/>
        <v>0.59764922820900213</v>
      </c>
      <c r="U10">
        <f t="shared" si="2"/>
        <v>27.037929237096105</v>
      </c>
      <c r="V10">
        <f t="shared" si="3"/>
        <v>10.489463795854745</v>
      </c>
      <c r="W10">
        <f t="shared" si="4"/>
        <v>16.151544679818823</v>
      </c>
      <c r="X10">
        <f t="shared" si="20"/>
        <v>1.2522063289069403</v>
      </c>
      <c r="Y10">
        <f t="shared" si="5"/>
        <v>1.3735373031202469</v>
      </c>
      <c r="Z10">
        <f t="shared" si="6"/>
        <v>1.244306925338567</v>
      </c>
      <c r="AA10">
        <f t="shared" si="7"/>
        <v>0.47255643672168657</v>
      </c>
      <c r="AB10">
        <f t="shared" si="8"/>
        <v>0.49334189373638881</v>
      </c>
      <c r="AC10">
        <f t="shared" si="9"/>
        <v>1.0958611337024491</v>
      </c>
      <c r="AD10">
        <f t="shared" si="10"/>
        <v>1.4317677001254858</v>
      </c>
      <c r="AE10">
        <f t="shared" si="11"/>
        <v>1.6555270640844768</v>
      </c>
      <c r="AF10">
        <f t="shared" si="12"/>
        <v>23.634003914242143</v>
      </c>
      <c r="AG10">
        <f t="shared" si="13"/>
        <v>17.551204453637318</v>
      </c>
      <c r="AH10">
        <f t="shared" si="14"/>
        <v>2.9686324932420889</v>
      </c>
      <c r="AI10">
        <f t="shared" si="15"/>
        <v>3.1141669673627335</v>
      </c>
      <c r="AJ10">
        <f t="shared" si="16"/>
        <v>12.469847252948497</v>
      </c>
      <c r="AK10">
        <f t="shared" si="17"/>
        <v>27.025124299450304</v>
      </c>
      <c r="AL10">
        <f t="shared" si="18"/>
        <v>45.240465411662427</v>
      </c>
    </row>
    <row r="11" spans="1:38" x14ac:dyDescent="0.3">
      <c r="A11">
        <v>2020102803</v>
      </c>
      <c r="B11" t="s">
        <v>246</v>
      </c>
      <c r="C11" s="2" t="s">
        <v>15</v>
      </c>
      <c r="D11" t="s">
        <v>241</v>
      </c>
      <c r="E11">
        <v>1.0998538186214415</v>
      </c>
      <c r="F11">
        <v>1.9025722581123572</v>
      </c>
      <c r="G11">
        <v>2.2625052785199493</v>
      </c>
      <c r="H11">
        <v>2.0120891961407024</v>
      </c>
      <c r="I11">
        <v>8.5313624272988982</v>
      </c>
      <c r="J11">
        <v>36.095953591972417</v>
      </c>
      <c r="K11">
        <v>1.7228272454959752</v>
      </c>
      <c r="L11">
        <v>1.5647947475552635</v>
      </c>
      <c r="M11">
        <v>7.3078560828204351</v>
      </c>
      <c r="N11">
        <v>6.5862343561158552</v>
      </c>
      <c r="O11">
        <v>30.913950997346699</v>
      </c>
      <c r="P11">
        <v>75.662375267825368</v>
      </c>
      <c r="Q11" s="11">
        <v>10.595478075871673</v>
      </c>
      <c r="R11" s="15">
        <f t="shared" si="0"/>
        <v>8.0167903831861889</v>
      </c>
      <c r="S11">
        <f t="shared" si="19"/>
        <v>0.83217552364286251</v>
      </c>
      <c r="T11">
        <f t="shared" si="1"/>
        <v>1.4395313616745107</v>
      </c>
      <c r="U11">
        <f t="shared" si="2"/>
        <v>23.390229613724106</v>
      </c>
      <c r="V11">
        <f t="shared" si="3"/>
        <v>5.5292974934162009</v>
      </c>
      <c r="W11">
        <f t="shared" si="4"/>
        <v>27.311055863258261</v>
      </c>
      <c r="X11">
        <f t="shared" si="20"/>
        <v>0.98378559018957557</v>
      </c>
      <c r="Y11">
        <f t="shared" si="5"/>
        <v>0.74577939728064502</v>
      </c>
      <c r="Z11">
        <f t="shared" si="6"/>
        <v>0.5844488260922025</v>
      </c>
      <c r="AA11">
        <f t="shared" si="7"/>
        <v>-4.3099428643381996E-2</v>
      </c>
      <c r="AB11">
        <f t="shared" si="8"/>
        <v>-8.4883780221201202E-2</v>
      </c>
      <c r="AC11">
        <f t="shared" si="9"/>
        <v>0.74364164980266656</v>
      </c>
      <c r="AD11">
        <f t="shared" si="10"/>
        <v>1.2781173597025313</v>
      </c>
      <c r="AE11">
        <f t="shared" si="11"/>
        <v>1.2108133542773936</v>
      </c>
      <c r="AF11">
        <f t="shared" si="12"/>
        <v>5.5690279466095074</v>
      </c>
      <c r="AG11">
        <f t="shared" si="13"/>
        <v>3.841039966634932</v>
      </c>
      <c r="AH11">
        <f t="shared" si="14"/>
        <v>0.90552526357410656</v>
      </c>
      <c r="AI11">
        <f t="shared" si="15"/>
        <v>0.82246271640046897</v>
      </c>
      <c r="AJ11">
        <f t="shared" si="16"/>
        <v>5.5416826238706527</v>
      </c>
      <c r="AK11">
        <f t="shared" si="17"/>
        <v>18.972185386422659</v>
      </c>
      <c r="AL11">
        <f t="shared" si="18"/>
        <v>16.248502975659949</v>
      </c>
    </row>
    <row r="12" spans="1:38" x14ac:dyDescent="0.3">
      <c r="A12" s="13">
        <v>17102340</v>
      </c>
      <c r="B12" s="14" t="s">
        <v>185</v>
      </c>
      <c r="C12" s="3" t="s">
        <v>15</v>
      </c>
      <c r="D12" t="s">
        <v>242</v>
      </c>
      <c r="E12" s="11">
        <v>0.60695909032584305</v>
      </c>
      <c r="F12" s="11">
        <v>0.65927333682053801</v>
      </c>
      <c r="G12" s="11">
        <v>1.64020029887022</v>
      </c>
      <c r="H12" s="11">
        <v>1.0978178995433701</v>
      </c>
      <c r="I12" s="11">
        <v>14.6152780664553</v>
      </c>
      <c r="J12" s="11">
        <v>34.038574575475302</v>
      </c>
      <c r="K12" s="11">
        <v>1.6682703210580601</v>
      </c>
      <c r="L12" s="11">
        <v>3.6483598472370802</v>
      </c>
      <c r="M12" s="11">
        <v>13.053943605266101</v>
      </c>
      <c r="N12" s="11">
        <v>5.8442602714568599</v>
      </c>
      <c r="O12" s="11">
        <v>23.1270626874912</v>
      </c>
      <c r="P12" s="11">
        <v>80.015440348377794</v>
      </c>
      <c r="Q12" s="15">
        <f t="shared" ref="Q12:Q17" si="22">SUM(K12:M12)</f>
        <v>18.37057377356124</v>
      </c>
      <c r="R12" s="15">
        <f t="shared" si="0"/>
        <v>14.699295499438628</v>
      </c>
      <c r="S12">
        <f t="shared" si="19"/>
        <v>0.48566098885873143</v>
      </c>
      <c r="T12">
        <f t="shared" si="1"/>
        <v>0.52752046355639737</v>
      </c>
      <c r="U12">
        <f t="shared" si="2"/>
        <v>18.505221049041459</v>
      </c>
      <c r="V12">
        <f t="shared" si="3"/>
        <v>10.445170458582574</v>
      </c>
      <c r="W12">
        <f t="shared" si="4"/>
        <v>27.236115334877532</v>
      </c>
      <c r="X12">
        <f t="shared" si="20"/>
        <v>1.4809633008038008</v>
      </c>
      <c r="Y12">
        <f t="shared" si="5"/>
        <v>1.4450572091622189</v>
      </c>
      <c r="Z12">
        <f t="shared" si="6"/>
        <v>1.2966762203520124</v>
      </c>
      <c r="AA12">
        <f t="shared" si="7"/>
        <v>0.40320091185559725</v>
      </c>
      <c r="AB12">
        <f t="shared" si="8"/>
        <v>0.74303215556189983</v>
      </c>
      <c r="AC12">
        <f t="shared" si="9"/>
        <v>1.3771962511157103</v>
      </c>
      <c r="AD12">
        <f t="shared" si="10"/>
        <v>1.7129058531530421</v>
      </c>
      <c r="AE12">
        <f t="shared" si="11"/>
        <v>1.5450549657740058</v>
      </c>
      <c r="AF12">
        <f t="shared" si="12"/>
        <v>27.864882056593665</v>
      </c>
      <c r="AG12">
        <f t="shared" si="13"/>
        <v>19.800502881279936</v>
      </c>
      <c r="AH12">
        <f t="shared" si="14"/>
        <v>2.5304683624907205</v>
      </c>
      <c r="AI12">
        <f t="shared" si="15"/>
        <v>5.5339108128230077</v>
      </c>
      <c r="AJ12">
        <f t="shared" si="16"/>
        <v>23.83396246809836</v>
      </c>
      <c r="AK12">
        <f t="shared" si="17"/>
        <v>51.630443208324394</v>
      </c>
      <c r="AL12">
        <f t="shared" si="18"/>
        <v>35.079626910175897</v>
      </c>
    </row>
    <row r="13" spans="1:38" x14ac:dyDescent="0.3">
      <c r="A13" s="13">
        <v>17102337</v>
      </c>
      <c r="B13" s="14" t="s">
        <v>151</v>
      </c>
      <c r="C13" s="10" t="s">
        <v>67</v>
      </c>
      <c r="D13" t="s">
        <v>242</v>
      </c>
      <c r="E13" s="11">
        <v>0.49063705836361698</v>
      </c>
      <c r="F13" s="11">
        <v>0.51405170157577595</v>
      </c>
      <c r="G13" s="11">
        <v>1.19960176570245</v>
      </c>
      <c r="H13" s="11">
        <v>0.79004479815669204</v>
      </c>
      <c r="I13" s="11">
        <v>10.845672566560699</v>
      </c>
      <c r="J13" s="11">
        <v>26.9268842433423</v>
      </c>
      <c r="K13" s="11">
        <v>1.9313300925577599</v>
      </c>
      <c r="L13" s="11">
        <v>4.06531527918618</v>
      </c>
      <c r="M13" s="11">
        <v>18.226846747470599</v>
      </c>
      <c r="N13" s="11">
        <v>5.6363686834633899</v>
      </c>
      <c r="O13" s="11">
        <v>29.3732470636206</v>
      </c>
      <c r="P13" s="11">
        <v>80.614669442700304</v>
      </c>
      <c r="Q13" s="15">
        <f t="shared" si="22"/>
        <v>24.223492119214541</v>
      </c>
      <c r="R13" s="15">
        <f t="shared" si="0"/>
        <v>19.527688099383361</v>
      </c>
      <c r="S13">
        <f t="shared" si="19"/>
        <v>0.39552544276321838</v>
      </c>
      <c r="T13">
        <f t="shared" si="1"/>
        <v>0.41440107998988801</v>
      </c>
      <c r="U13">
        <f t="shared" si="2"/>
        <v>23.679146024925423</v>
      </c>
      <c r="V13">
        <f t="shared" si="3"/>
        <v>14.693512255300995</v>
      </c>
      <c r="W13">
        <f t="shared" si="4"/>
        <v>21.707018723988948</v>
      </c>
      <c r="X13">
        <f t="shared" si="20"/>
        <v>1.6934764044439288</v>
      </c>
      <c r="Y13">
        <f t="shared" si="5"/>
        <v>1.6732299512419435</v>
      </c>
      <c r="Z13">
        <f t="shared" si="6"/>
        <v>1.5497047409589937</v>
      </c>
      <c r="AA13">
        <f t="shared" si="7"/>
        <v>0.57484970634444765</v>
      </c>
      <c r="AB13">
        <f t="shared" si="8"/>
        <v>0.8980874312101329</v>
      </c>
      <c r="AC13">
        <f t="shared" si="9"/>
        <v>1.3547863624945071</v>
      </c>
      <c r="AD13">
        <f t="shared" si="10"/>
        <v>1.719179302290796</v>
      </c>
      <c r="AE13">
        <f t="shared" si="11"/>
        <v>1.7569451571735835</v>
      </c>
      <c r="AF13">
        <f t="shared" si="12"/>
        <v>47.122676658709153</v>
      </c>
      <c r="AG13">
        <f t="shared" si="13"/>
        <v>35.457224811430358</v>
      </c>
      <c r="AH13">
        <f t="shared" si="14"/>
        <v>3.7570736302155083</v>
      </c>
      <c r="AI13">
        <f t="shared" si="15"/>
        <v>7.9083782170632801</v>
      </c>
      <c r="AJ13">
        <f t="shared" si="16"/>
        <v>22.635305610406935</v>
      </c>
      <c r="AK13">
        <f t="shared" si="17"/>
        <v>52.381665425482559</v>
      </c>
      <c r="AL13">
        <f t="shared" si="18"/>
        <v>57.140647474913017</v>
      </c>
    </row>
    <row r="14" spans="1:38" x14ac:dyDescent="0.3">
      <c r="A14">
        <v>2020102144</v>
      </c>
      <c r="B14" t="s">
        <v>247</v>
      </c>
      <c r="C14" s="2" t="s">
        <v>125</v>
      </c>
      <c r="D14" t="s">
        <v>241</v>
      </c>
      <c r="E14">
        <v>0.7337917828650764</v>
      </c>
      <c r="F14">
        <v>1.0140803538622301</v>
      </c>
      <c r="G14">
        <v>1.1085614199837006</v>
      </c>
      <c r="H14">
        <v>2.3041087250980343</v>
      </c>
      <c r="I14">
        <v>4.3256943122672062</v>
      </c>
      <c r="J14">
        <v>19.052620439701915</v>
      </c>
      <c r="K14">
        <v>3.5817048105790934</v>
      </c>
      <c r="L14">
        <v>3.5056885962696858</v>
      </c>
      <c r="M14">
        <v>26.810308401352291</v>
      </c>
      <c r="N14">
        <v>5.4818106575266912</v>
      </c>
      <c r="O14">
        <v>32.081630500494072</v>
      </c>
      <c r="P14">
        <v>80.762550879143689</v>
      </c>
      <c r="Q14" s="11">
        <f t="shared" si="22"/>
        <v>33.89770180820107</v>
      </c>
      <c r="R14" s="15">
        <f t="shared" si="0"/>
        <v>27.376648669708796</v>
      </c>
      <c r="S14">
        <f t="shared" si="19"/>
        <v>0.59262896198338288</v>
      </c>
      <c r="T14">
        <f t="shared" si="1"/>
        <v>0.81899716174338399</v>
      </c>
      <c r="U14">
        <f t="shared" si="2"/>
        <v>25.909943155820407</v>
      </c>
      <c r="V14">
        <f t="shared" si="3"/>
        <v>21.652688963497482</v>
      </c>
      <c r="W14">
        <f t="shared" si="4"/>
        <v>15.38738227642439</v>
      </c>
      <c r="X14">
        <f t="shared" si="20"/>
        <v>1.6645974108247419</v>
      </c>
      <c r="Y14">
        <f t="shared" si="5"/>
        <v>1.5240978859058483</v>
      </c>
      <c r="Z14">
        <f t="shared" si="6"/>
        <v>1.4222294406826892</v>
      </c>
      <c r="AA14">
        <f t="shared" si="7"/>
        <v>0.5480174211610267</v>
      </c>
      <c r="AB14">
        <f t="shared" si="8"/>
        <v>0.5387009668515178</v>
      </c>
      <c r="AC14">
        <f t="shared" si="9"/>
        <v>0.81542825722788925</v>
      </c>
      <c r="AD14">
        <f t="shared" si="10"/>
        <v>1.2738823466103406</v>
      </c>
      <c r="AE14">
        <f t="shared" si="11"/>
        <v>1.5001840634783918</v>
      </c>
      <c r="AF14">
        <f t="shared" si="12"/>
        <v>33.427037294528148</v>
      </c>
      <c r="AG14">
        <f t="shared" si="13"/>
        <v>26.438051283847926</v>
      </c>
      <c r="AH14">
        <f t="shared" si="14"/>
        <v>3.5319733756184108</v>
      </c>
      <c r="AI14">
        <f t="shared" si="15"/>
        <v>3.4570126350618144</v>
      </c>
      <c r="AJ14">
        <f t="shared" si="16"/>
        <v>6.5377492149561407</v>
      </c>
      <c r="AK14">
        <f t="shared" si="17"/>
        <v>18.788077657887793</v>
      </c>
      <c r="AL14">
        <f t="shared" si="18"/>
        <v>31.636181864985215</v>
      </c>
    </row>
    <row r="15" spans="1:38" x14ac:dyDescent="0.3">
      <c r="A15" s="9">
        <v>3107201864</v>
      </c>
      <c r="B15" t="s">
        <v>61</v>
      </c>
      <c r="C15" s="10" t="s">
        <v>126</v>
      </c>
      <c r="D15" t="s">
        <v>240</v>
      </c>
      <c r="E15">
        <v>0.28769621920367966</v>
      </c>
      <c r="F15">
        <v>0.78569608571111282</v>
      </c>
      <c r="G15">
        <v>0.53857856806508675</v>
      </c>
      <c r="H15">
        <v>0.56056222256928878</v>
      </c>
      <c r="I15">
        <v>8.2611794195612696</v>
      </c>
      <c r="J15">
        <v>17.059054413495247</v>
      </c>
      <c r="K15">
        <v>1.8681149799208066</v>
      </c>
      <c r="L15">
        <v>4.8504217634171063</v>
      </c>
      <c r="M15">
        <v>21.754035016358813</v>
      </c>
      <c r="N15">
        <v>8.2417692730974998</v>
      </c>
      <c r="O15">
        <v>35.792892038600101</v>
      </c>
      <c r="P15">
        <v>82.164277449869331</v>
      </c>
      <c r="Q15" s="11">
        <f t="shared" si="22"/>
        <v>28.472571759696727</v>
      </c>
      <c r="R15" s="15">
        <f t="shared" si="0"/>
        <v>23.394282857750362</v>
      </c>
      <c r="S15">
        <f t="shared" si="19"/>
        <v>0.23638351975929559</v>
      </c>
      <c r="T15">
        <f t="shared" si="1"/>
        <v>0.64556151177644183</v>
      </c>
      <c r="U15">
        <f t="shared" si="2"/>
        <v>29.408971121927578</v>
      </c>
      <c r="V15">
        <f t="shared" si="3"/>
        <v>17.874045687382782</v>
      </c>
      <c r="W15">
        <f t="shared" si="4"/>
        <v>14.016448798628414</v>
      </c>
      <c r="X15">
        <f t="shared" si="20"/>
        <v>1.9954925415892348</v>
      </c>
      <c r="Y15">
        <f t="shared" si="5"/>
        <v>1.5591721066588298</v>
      </c>
      <c r="Z15">
        <f t="shared" si="6"/>
        <v>1.4422852337366479</v>
      </c>
      <c r="AA15">
        <f t="shared" si="7"/>
        <v>0.37614901342554696</v>
      </c>
      <c r="AB15">
        <f t="shared" si="8"/>
        <v>0.79052491435027095</v>
      </c>
      <c r="AC15">
        <f t="shared" si="9"/>
        <v>1.0502997451443272</v>
      </c>
      <c r="AD15">
        <f t="shared" si="10"/>
        <v>1.3367003649538725</v>
      </c>
      <c r="AE15">
        <f t="shared" si="11"/>
        <v>1.6585422009510662</v>
      </c>
      <c r="AF15">
        <f t="shared" si="12"/>
        <v>36.23865802249346</v>
      </c>
      <c r="AG15">
        <f t="shared" si="13"/>
        <v>27.687595002678179</v>
      </c>
      <c r="AH15">
        <f t="shared" si="14"/>
        <v>2.3776559587031989</v>
      </c>
      <c r="AI15">
        <f t="shared" si="15"/>
        <v>6.1734070611120808</v>
      </c>
      <c r="AJ15">
        <f t="shared" si="16"/>
        <v>11.227931260655618</v>
      </c>
      <c r="AK15">
        <f t="shared" si="17"/>
        <v>21.712026728573488</v>
      </c>
      <c r="AL15">
        <f t="shared" si="18"/>
        <v>45.55564510189064</v>
      </c>
    </row>
    <row r="16" spans="1:38" x14ac:dyDescent="0.3">
      <c r="A16" s="13">
        <v>24052315</v>
      </c>
      <c r="B16" t="s">
        <v>223</v>
      </c>
      <c r="C16" s="3" t="s">
        <v>125</v>
      </c>
      <c r="D16" t="s">
        <v>242</v>
      </c>
      <c r="E16" s="11">
        <v>2.0879406215978902</v>
      </c>
      <c r="F16" s="11">
        <v>0.55958522303356195</v>
      </c>
      <c r="G16" s="11">
        <v>17.786614443279198</v>
      </c>
      <c r="H16" s="11">
        <v>2.9596487678711099</v>
      </c>
      <c r="I16" s="11">
        <v>3.7817704358802202</v>
      </c>
      <c r="J16" s="11">
        <v>30.422086581911099</v>
      </c>
      <c r="K16" s="11">
        <v>9.4619157222654895</v>
      </c>
      <c r="L16" s="11">
        <v>2.13025747646279</v>
      </c>
      <c r="M16" s="11">
        <v>20.1156810655261</v>
      </c>
      <c r="N16" s="11">
        <v>0.70834588889237404</v>
      </c>
      <c r="O16" s="11">
        <v>9.9861537732800993</v>
      </c>
      <c r="P16" s="11">
        <v>82.487028036167601</v>
      </c>
      <c r="Q16" s="11">
        <f t="shared" si="22"/>
        <v>31.707854264254379</v>
      </c>
      <c r="R16" s="15">
        <f t="shared" si="0"/>
        <v>26.154866636622675</v>
      </c>
      <c r="S16">
        <f t="shared" si="19"/>
        <v>1.7222801659159837</v>
      </c>
      <c r="T16">
        <f t="shared" si="1"/>
        <v>0.46158521980994521</v>
      </c>
      <c r="U16">
        <f t="shared" si="2"/>
        <v>8.2372814627003645</v>
      </c>
      <c r="V16">
        <f t="shared" si="3"/>
        <v>16.592827480186571</v>
      </c>
      <c r="W16">
        <f t="shared" si="4"/>
        <v>25.094275088008189</v>
      </c>
      <c r="X16">
        <f t="shared" si="20"/>
        <v>1.1814487097025546</v>
      </c>
      <c r="Y16">
        <f t="shared" si="5"/>
        <v>1.7533006158629503</v>
      </c>
      <c r="Z16">
        <f t="shared" si="6"/>
        <v>1.5556685036996445</v>
      </c>
      <c r="AA16">
        <f t="shared" si="7"/>
        <v>1.2281128378908641</v>
      </c>
      <c r="AB16">
        <f t="shared" si="8"/>
        <v>0.58056586064630478</v>
      </c>
      <c r="AC16">
        <f t="shared" si="9"/>
        <v>1.080885096289061</v>
      </c>
      <c r="AD16">
        <f t="shared" si="10"/>
        <v>1.7353227604546833</v>
      </c>
      <c r="AE16">
        <f t="shared" si="11"/>
        <v>1.2515320117617623</v>
      </c>
      <c r="AF16">
        <f t="shared" si="12"/>
        <v>56.663137193586429</v>
      </c>
      <c r="AG16">
        <f t="shared" si="13"/>
        <v>35.94748438223079</v>
      </c>
      <c r="AH16">
        <f t="shared" si="14"/>
        <v>16.908801971166415</v>
      </c>
      <c r="AI16">
        <f t="shared" si="15"/>
        <v>3.8068508401892251</v>
      </c>
      <c r="AJ16">
        <f t="shared" si="16"/>
        <v>12.047171594713472</v>
      </c>
      <c r="AK16">
        <f t="shared" si="17"/>
        <v>54.365421618873754</v>
      </c>
      <c r="AL16">
        <f t="shared" si="18"/>
        <v>17.845635235227014</v>
      </c>
    </row>
    <row r="17" spans="1:38" x14ac:dyDescent="0.3">
      <c r="A17" s="13">
        <v>25052350</v>
      </c>
      <c r="B17" t="s">
        <v>209</v>
      </c>
      <c r="C17" s="3" t="s">
        <v>125</v>
      </c>
      <c r="D17" t="s">
        <v>242</v>
      </c>
      <c r="E17" s="11">
        <v>1.5434787438774999</v>
      </c>
      <c r="F17" s="11">
        <v>0.847486122297469</v>
      </c>
      <c r="G17" s="11">
        <v>7.9060794142791098</v>
      </c>
      <c r="H17" s="11">
        <v>0.67306826728556601</v>
      </c>
      <c r="I17" s="11">
        <v>5.2890009934399398</v>
      </c>
      <c r="J17" s="11">
        <v>38.205789898487303</v>
      </c>
      <c r="K17" s="11">
        <v>1.04992548978905</v>
      </c>
      <c r="L17" s="11">
        <v>1.04994677354822</v>
      </c>
      <c r="M17" s="11">
        <v>8.6736391796187</v>
      </c>
      <c r="N17" s="11">
        <v>2.7743010798208401</v>
      </c>
      <c r="O17" s="11">
        <v>31.9872840375563</v>
      </c>
      <c r="P17" s="11">
        <v>84.469481367813003</v>
      </c>
      <c r="Q17" s="11">
        <f t="shared" si="22"/>
        <v>10.77351144295597</v>
      </c>
      <c r="R17" s="15">
        <f t="shared" si="0"/>
        <v>9.1003292409668948</v>
      </c>
      <c r="S17">
        <f t="shared" si="19"/>
        <v>1.3037684899757591</v>
      </c>
      <c r="T17">
        <f t="shared" si="1"/>
        <v>0.71586713216886155</v>
      </c>
      <c r="U17">
        <f t="shared" si="2"/>
        <v>27.01949293017304</v>
      </c>
      <c r="V17">
        <f t="shared" si="3"/>
        <v>7.3265780307393458</v>
      </c>
      <c r="W17">
        <f t="shared" si="4"/>
        <v>32.272232579728517</v>
      </c>
      <c r="X17">
        <f t="shared" si="20"/>
        <v>0.84385662433316921</v>
      </c>
      <c r="Y17">
        <f t="shared" si="5"/>
        <v>1.1042246819753649</v>
      </c>
      <c r="Z17">
        <f t="shared" si="6"/>
        <v>1.010068756387601</v>
      </c>
      <c r="AA17">
        <f t="shared" si="7"/>
        <v>9.3025884224394353E-2</v>
      </c>
      <c r="AB17">
        <f t="shared" si="8"/>
        <v>9.3034688016247175E-2</v>
      </c>
      <c r="AC17">
        <f t="shared" si="9"/>
        <v>0.84726442157769077</v>
      </c>
      <c r="AD17">
        <f t="shared" si="10"/>
        <v>1.6539965877787335</v>
      </c>
      <c r="AE17">
        <f t="shared" si="11"/>
        <v>1.5768447714608276</v>
      </c>
      <c r="AF17">
        <f t="shared" si="12"/>
        <v>12.712316059819146</v>
      </c>
      <c r="AG17">
        <f t="shared" si="13"/>
        <v>10.234550102254344</v>
      </c>
      <c r="AH17">
        <f t="shared" si="14"/>
        <v>1.2388704217867115</v>
      </c>
      <c r="AI17">
        <f t="shared" si="15"/>
        <v>1.2388955357780913</v>
      </c>
      <c r="AJ17">
        <f t="shared" si="16"/>
        <v>7.0350051804539273</v>
      </c>
      <c r="AK17">
        <f t="shared" si="17"/>
        <v>45.081316252016464</v>
      </c>
      <c r="AL17">
        <f t="shared" si="18"/>
        <v>37.743726057532669</v>
      </c>
    </row>
    <row r="18" spans="1:38" x14ac:dyDescent="0.3">
      <c r="A18">
        <v>2020102811</v>
      </c>
      <c r="B18" t="s">
        <v>248</v>
      </c>
      <c r="C18" s="2" t="s">
        <v>15</v>
      </c>
      <c r="D18" t="s">
        <v>241</v>
      </c>
      <c r="E18">
        <v>0.96293957975231226</v>
      </c>
      <c r="F18">
        <v>1.1992170840822911</v>
      </c>
      <c r="G18">
        <v>1.4651852491676245</v>
      </c>
      <c r="H18">
        <v>1.8552301977726355</v>
      </c>
      <c r="I18">
        <v>12.632864919893057</v>
      </c>
      <c r="J18">
        <v>38.449782889277337</v>
      </c>
      <c r="K18">
        <v>2.1144339949839823</v>
      </c>
      <c r="L18">
        <v>2.7832670132274262</v>
      </c>
      <c r="M18">
        <v>12.005456114532805</v>
      </c>
      <c r="N18">
        <v>4.9030733004703553</v>
      </c>
      <c r="O18">
        <v>21.628549656840178</v>
      </c>
      <c r="P18">
        <v>85.950469321071225</v>
      </c>
      <c r="Q18" s="11">
        <v>16.903157122744211</v>
      </c>
      <c r="R18" s="15">
        <f t="shared" si="0"/>
        <v>14.52834287707673</v>
      </c>
      <c r="S18">
        <f t="shared" si="19"/>
        <v>0.82765108807546328</v>
      </c>
      <c r="T18">
        <f t="shared" si="1"/>
        <v>1.0307327119471945</v>
      </c>
      <c r="U18">
        <f t="shared" si="2"/>
        <v>18.589839937395073</v>
      </c>
      <c r="V18">
        <f t="shared" si="3"/>
        <v>10.318745874576189</v>
      </c>
      <c r="W18">
        <f t="shared" si="4"/>
        <v>33.047768846266813</v>
      </c>
      <c r="X18">
        <f t="shared" si="20"/>
        <v>1.2443687905559317</v>
      </c>
      <c r="Y18">
        <f t="shared" si="5"/>
        <v>1.1490700215993603</v>
      </c>
      <c r="Z18">
        <f t="shared" si="6"/>
        <v>1.000480857683383</v>
      </c>
      <c r="AA18">
        <f t="shared" si="7"/>
        <v>0.24629632572811255</v>
      </c>
      <c r="AB18">
        <f t="shared" si="8"/>
        <v>0.36565706559643935</v>
      </c>
      <c r="AC18">
        <f t="shared" si="9"/>
        <v>1.0821134817017775</v>
      </c>
      <c r="AD18">
        <f t="shared" si="10"/>
        <v>1.5059960849987193</v>
      </c>
      <c r="AE18">
        <f t="shared" si="11"/>
        <v>1.2561295911240784</v>
      </c>
      <c r="AF18">
        <f t="shared" si="12"/>
        <v>14.095160373469385</v>
      </c>
      <c r="AG18">
        <f t="shared" si="13"/>
        <v>10.011078289232398</v>
      </c>
      <c r="AH18">
        <f t="shared" si="14"/>
        <v>1.7631786796984026</v>
      </c>
      <c r="AI18">
        <f t="shared" si="15"/>
        <v>2.320903404538587</v>
      </c>
      <c r="AJ18">
        <f t="shared" si="16"/>
        <v>12.081294796390269</v>
      </c>
      <c r="AK18">
        <f t="shared" si="17"/>
        <v>32.062404213246587</v>
      </c>
      <c r="AL18">
        <f t="shared" si="18"/>
        <v>18.035558318777262</v>
      </c>
    </row>
    <row r="19" spans="1:38" x14ac:dyDescent="0.3">
      <c r="A19" s="13">
        <v>24052308</v>
      </c>
      <c r="B19" t="s">
        <v>224</v>
      </c>
      <c r="C19" s="3" t="s">
        <v>125</v>
      </c>
      <c r="D19" t="s">
        <v>242</v>
      </c>
      <c r="E19" s="11">
        <v>0.73948568085561095</v>
      </c>
      <c r="F19" s="11">
        <v>0.93461896099193398</v>
      </c>
      <c r="G19" s="11">
        <v>1.17824332721678</v>
      </c>
      <c r="H19" s="11">
        <v>1.33888836079306</v>
      </c>
      <c r="I19" s="11">
        <v>19.0721848021787</v>
      </c>
      <c r="J19" s="11">
        <v>37.453361284123702</v>
      </c>
      <c r="K19" s="11">
        <v>1.747933038042</v>
      </c>
      <c r="L19" s="11">
        <v>2.40176963487689</v>
      </c>
      <c r="M19" s="11">
        <v>7.2091743515077003</v>
      </c>
      <c r="N19" s="11">
        <v>5.6601612424764998</v>
      </c>
      <c r="O19" s="11">
        <v>22.264179316937199</v>
      </c>
      <c r="P19" s="11">
        <v>88.202365915991706</v>
      </c>
      <c r="Q19" s="11">
        <f t="shared" ref="Q19:Q24" si="23">SUM(K19:M19)</f>
        <v>11.35887702442659</v>
      </c>
      <c r="R19" s="15">
        <f t="shared" si="0"/>
        <v>10.018798277032252</v>
      </c>
      <c r="S19">
        <f t="shared" si="19"/>
        <v>0.6522438661246287</v>
      </c>
      <c r="T19">
        <f t="shared" si="1"/>
        <v>0.82435603589434536</v>
      </c>
      <c r="U19">
        <f t="shared" si="2"/>
        <v>19.637532909317489</v>
      </c>
      <c r="V19">
        <f t="shared" si="3"/>
        <v>6.3586623410386434</v>
      </c>
      <c r="W19">
        <f t="shared" si="4"/>
        <v>33.034750767661158</v>
      </c>
      <c r="X19">
        <f t="shared" si="20"/>
        <v>1.1864056288439355</v>
      </c>
      <c r="Y19">
        <f t="shared" si="5"/>
        <v>1.0847008102454219</v>
      </c>
      <c r="Z19">
        <f t="shared" si="6"/>
        <v>0.88725094143456518</v>
      </c>
      <c r="AA19">
        <f t="shared" si="7"/>
        <v>0.27189020364750438</v>
      </c>
      <c r="AB19">
        <f t="shared" si="8"/>
        <v>0.40989676233472278</v>
      </c>
      <c r="AC19">
        <f t="shared" si="9"/>
        <v>1.3392312519446146</v>
      </c>
      <c r="AD19">
        <f t="shared" si="10"/>
        <v>1.6028562124313575</v>
      </c>
      <c r="AE19">
        <f t="shared" si="11"/>
        <v>1.3769721036869194</v>
      </c>
      <c r="AF19">
        <f t="shared" si="12"/>
        <v>12.153484466408788</v>
      </c>
      <c r="AG19">
        <f t="shared" si="13"/>
        <v>7.713490366016571</v>
      </c>
      <c r="AH19">
        <f t="shared" si="14"/>
        <v>1.8702092628068192</v>
      </c>
      <c r="AI19">
        <f t="shared" si="15"/>
        <v>2.5697848375853973</v>
      </c>
      <c r="AJ19">
        <f t="shared" si="16"/>
        <v>21.838924754221754</v>
      </c>
      <c r="AK19">
        <f t="shared" si="17"/>
        <v>40.073401939517183</v>
      </c>
      <c r="AL19">
        <f t="shared" si="18"/>
        <v>23.821664492348496</v>
      </c>
    </row>
    <row r="20" spans="1:38" x14ac:dyDescent="0.3">
      <c r="A20" s="9">
        <v>3107201871</v>
      </c>
      <c r="B20" s="9" t="s">
        <v>64</v>
      </c>
      <c r="C20" s="10" t="s">
        <v>125</v>
      </c>
      <c r="D20" t="s">
        <v>240</v>
      </c>
      <c r="E20">
        <v>1.0165770737513875</v>
      </c>
      <c r="F20">
        <v>0.8778804811135309</v>
      </c>
      <c r="G20">
        <v>0.78853062691914177</v>
      </c>
      <c r="H20">
        <v>0.45769652226353369</v>
      </c>
      <c r="I20">
        <v>8.9603264344195974</v>
      </c>
      <c r="J20">
        <v>25.438457612434622</v>
      </c>
      <c r="K20">
        <v>1.6297405343452962</v>
      </c>
      <c r="L20">
        <v>3.1796768487215821</v>
      </c>
      <c r="M20">
        <v>21.244909395188952</v>
      </c>
      <c r="N20">
        <v>5.246133434217553</v>
      </c>
      <c r="O20">
        <v>31.160071036624785</v>
      </c>
      <c r="P20">
        <v>91.889836702360711</v>
      </c>
      <c r="Q20" s="11">
        <f t="shared" si="23"/>
        <v>26.054326778255831</v>
      </c>
      <c r="R20" s="15">
        <f t="shared" si="0"/>
        <v>23.94127833043872</v>
      </c>
      <c r="S20">
        <f t="shared" si="19"/>
        <v>0.93413101302378687</v>
      </c>
      <c r="T20">
        <f t="shared" si="1"/>
        <v>0.8066829405371222</v>
      </c>
      <c r="U20">
        <f t="shared" si="2"/>
        <v>28.632938391894115</v>
      </c>
      <c r="V20">
        <f t="shared" si="3"/>
        <v>19.521912550803616</v>
      </c>
      <c r="W20">
        <f t="shared" si="4"/>
        <v>23.375357159665423</v>
      </c>
      <c r="X20">
        <f t="shared" si="20"/>
        <v>1.4087395447500153</v>
      </c>
      <c r="Y20">
        <f t="shared" si="5"/>
        <v>1.4724444628626299</v>
      </c>
      <c r="Z20">
        <f t="shared" si="6"/>
        <v>1.3838194902767325</v>
      </c>
      <c r="AA20">
        <f t="shared" si="7"/>
        <v>0.26868307432134708</v>
      </c>
      <c r="AB20">
        <f t="shared" si="8"/>
        <v>0.55894759179712872</v>
      </c>
      <c r="AC20">
        <f t="shared" si="9"/>
        <v>1.0305243517289957</v>
      </c>
      <c r="AD20">
        <f t="shared" si="10"/>
        <v>1.4620553825969038</v>
      </c>
      <c r="AE20">
        <f t="shared" si="11"/>
        <v>1.5501630460934483</v>
      </c>
      <c r="AF20">
        <f t="shared" si="12"/>
        <v>29.678671913524845</v>
      </c>
      <c r="AG20">
        <f t="shared" si="13"/>
        <v>24.200229817436249</v>
      </c>
      <c r="AH20">
        <f t="shared" si="14"/>
        <v>1.8564492199189599</v>
      </c>
      <c r="AI20">
        <f t="shared" si="15"/>
        <v>3.6219928761696365</v>
      </c>
      <c r="AJ20">
        <f t="shared" si="16"/>
        <v>10.728138008874529</v>
      </c>
      <c r="AK20">
        <f t="shared" si="17"/>
        <v>28.977130896187248</v>
      </c>
      <c r="AL20">
        <f t="shared" si="18"/>
        <v>35.4946620946628</v>
      </c>
    </row>
    <row r="21" spans="1:38" x14ac:dyDescent="0.3">
      <c r="A21" s="13">
        <v>25052342</v>
      </c>
      <c r="B21" t="s">
        <v>179</v>
      </c>
      <c r="C21" s="3" t="s">
        <v>15</v>
      </c>
      <c r="D21" t="s">
        <v>242</v>
      </c>
      <c r="E21" s="11">
        <v>0.28099198404404102</v>
      </c>
      <c r="F21" s="11">
        <v>0.84800017460528698</v>
      </c>
      <c r="G21" s="11">
        <v>0.48283186367631398</v>
      </c>
      <c r="H21" s="11">
        <v>1.47119778263887</v>
      </c>
      <c r="I21" s="11">
        <v>18.0555940371917</v>
      </c>
      <c r="J21" s="11">
        <v>38.529768172966598</v>
      </c>
      <c r="K21" s="11">
        <v>1.2095102520886101</v>
      </c>
      <c r="L21" s="11">
        <v>4.7715943166332098</v>
      </c>
      <c r="M21" s="11">
        <v>14.727647266284199</v>
      </c>
      <c r="N21" s="11">
        <v>3.7826281160858701</v>
      </c>
      <c r="O21" s="11">
        <v>15.840236033785301</v>
      </c>
      <c r="P21" s="11">
        <v>93.148842787481399</v>
      </c>
      <c r="Q21" s="15">
        <f t="shared" si="23"/>
        <v>20.708751835006019</v>
      </c>
      <c r="R21" s="15">
        <f t="shared" si="0"/>
        <v>19.289962690039427</v>
      </c>
      <c r="S21">
        <f t="shared" si="19"/>
        <v>0.2617407814626086</v>
      </c>
      <c r="T21">
        <f t="shared" si="1"/>
        <v>0.78990234948064653</v>
      </c>
      <c r="U21">
        <f t="shared" si="2"/>
        <v>14.75499656027665</v>
      </c>
      <c r="V21">
        <f t="shared" si="3"/>
        <v>13.718632998365869</v>
      </c>
      <c r="W21">
        <f t="shared" si="4"/>
        <v>35.890033181817699</v>
      </c>
      <c r="X21">
        <f t="shared" si="20"/>
        <v>1.8674599929240685</v>
      </c>
      <c r="Y21">
        <f t="shared" si="5"/>
        <v>1.3877579820572743</v>
      </c>
      <c r="Z21">
        <f t="shared" si="6"/>
        <v>1.2397374323951131</v>
      </c>
      <c r="AA21">
        <f t="shared" si="7"/>
        <v>0.15421361221495683</v>
      </c>
      <c r="AB21">
        <f t="shared" si="8"/>
        <v>0.7502675709519252</v>
      </c>
      <c r="AC21">
        <f t="shared" si="9"/>
        <v>1.3622349544816128</v>
      </c>
      <c r="AD21">
        <f t="shared" si="10"/>
        <v>1.6574004542661438</v>
      </c>
      <c r="AE21">
        <f t="shared" si="11"/>
        <v>1.2713657070016622</v>
      </c>
      <c r="AF21">
        <f t="shared" si="12"/>
        <v>24.42069289035841</v>
      </c>
      <c r="AG21">
        <f t="shared" si="13"/>
        <v>17.367504992719343</v>
      </c>
      <c r="AH21">
        <f t="shared" si="14"/>
        <v>1.4263089658579289</v>
      </c>
      <c r="AI21">
        <f t="shared" si="15"/>
        <v>5.626878931781131</v>
      </c>
      <c r="AJ21">
        <f t="shared" si="16"/>
        <v>23.026872404736917</v>
      </c>
      <c r="AK21">
        <f t="shared" si="17"/>
        <v>45.436038018389318</v>
      </c>
      <c r="AL21">
        <f t="shared" si="18"/>
        <v>18.679519778587725</v>
      </c>
    </row>
    <row r="22" spans="1:38" x14ac:dyDescent="0.3">
      <c r="A22" s="13">
        <v>24052313</v>
      </c>
      <c r="B22" t="s">
        <v>222</v>
      </c>
      <c r="C22" s="3" t="s">
        <v>125</v>
      </c>
      <c r="D22" t="s">
        <v>242</v>
      </c>
      <c r="E22" s="11">
        <v>1.1946482827737399</v>
      </c>
      <c r="F22" s="11">
        <v>1.2126942396681799</v>
      </c>
      <c r="G22" s="11">
        <v>1.5522727397815901</v>
      </c>
      <c r="H22" s="11">
        <v>0.93027174708330596</v>
      </c>
      <c r="I22" s="11">
        <v>13.461742423704001</v>
      </c>
      <c r="J22" s="11">
        <v>38.8258491290633</v>
      </c>
      <c r="K22" s="11">
        <v>1.22446026949051</v>
      </c>
      <c r="L22" s="11">
        <v>2.2895464317621901</v>
      </c>
      <c r="M22" s="11">
        <v>9.2548314498342297</v>
      </c>
      <c r="N22" s="11">
        <v>4.9184255224077402</v>
      </c>
      <c r="O22" s="11">
        <v>25.135257764431199</v>
      </c>
      <c r="P22" s="11">
        <v>93.182206477252507</v>
      </c>
      <c r="Q22" s="11">
        <f t="shared" si="23"/>
        <v>12.76883815108693</v>
      </c>
      <c r="R22" s="15">
        <f t="shared" si="0"/>
        <v>11.898285130692015</v>
      </c>
      <c r="S22">
        <f t="shared" si="19"/>
        <v>1.1131996295311777</v>
      </c>
      <c r="T22">
        <f t="shared" si="1"/>
        <v>1.1300152503453509</v>
      </c>
      <c r="U22">
        <f t="shared" si="2"/>
        <v>23.421587788641922</v>
      </c>
      <c r="V22">
        <f t="shared" si="3"/>
        <v>8.6238561507062332</v>
      </c>
      <c r="W22">
        <f t="shared" si="4"/>
        <v>36.17878290199031</v>
      </c>
      <c r="X22">
        <f t="shared" si="20"/>
        <v>1.0289113190230534</v>
      </c>
      <c r="Y22">
        <f t="shared" si="5"/>
        <v>1.0224000675229985</v>
      </c>
      <c r="Z22">
        <f t="shared" si="6"/>
        <v>0.88261719907080383</v>
      </c>
      <c r="AA22">
        <f t="shared" si="7"/>
        <v>4.1933833138253808E-3</v>
      </c>
      <c r="AB22">
        <f t="shared" si="8"/>
        <v>0.27599814073581774</v>
      </c>
      <c r="AC22">
        <f t="shared" si="9"/>
        <v>1.0743702632925491</v>
      </c>
      <c r="AD22">
        <f t="shared" si="10"/>
        <v>1.5053696479475087</v>
      </c>
      <c r="AE22">
        <f t="shared" si="11"/>
        <v>1.3165320286537883</v>
      </c>
      <c r="AF22">
        <f t="shared" si="12"/>
        <v>10.529313765505117</v>
      </c>
      <c r="AG22">
        <f t="shared" si="13"/>
        <v>7.6316281112760587</v>
      </c>
      <c r="AH22">
        <f t="shared" si="14"/>
        <v>1.0097023878216405</v>
      </c>
      <c r="AI22">
        <f t="shared" si="15"/>
        <v>1.8879832664074174</v>
      </c>
      <c r="AJ22">
        <f t="shared" si="16"/>
        <v>11.867801214859634</v>
      </c>
      <c r="AK22">
        <f t="shared" si="17"/>
        <v>32.016189950474995</v>
      </c>
      <c r="AL22">
        <f t="shared" si="18"/>
        <v>20.726789113230026</v>
      </c>
    </row>
    <row r="23" spans="1:38" x14ac:dyDescent="0.3">
      <c r="A23" s="13">
        <v>17102327</v>
      </c>
      <c r="B23" s="14" t="s">
        <v>191</v>
      </c>
      <c r="C23" s="3" t="s">
        <v>15</v>
      </c>
      <c r="D23" t="s">
        <v>242</v>
      </c>
      <c r="E23" s="11">
        <v>0.47792373179403003</v>
      </c>
      <c r="F23" s="11">
        <v>0.56706394337695698</v>
      </c>
      <c r="G23" s="11">
        <v>0.99303545698061302</v>
      </c>
      <c r="H23" s="11">
        <v>0.80231606835552605</v>
      </c>
      <c r="I23" s="11">
        <v>10.3811612422879</v>
      </c>
      <c r="J23" s="11">
        <v>14.086040992347201</v>
      </c>
      <c r="K23" s="11">
        <v>3.1119621968486899</v>
      </c>
      <c r="L23" s="11">
        <v>5.1108389008862201</v>
      </c>
      <c r="M23" s="11">
        <v>18.233148427570601</v>
      </c>
      <c r="N23" s="11">
        <v>8.7193624613011007</v>
      </c>
      <c r="O23" s="11">
        <v>37.5171465782512</v>
      </c>
      <c r="P23" s="11">
        <v>93.489206859427597</v>
      </c>
      <c r="Q23" s="15">
        <f t="shared" si="23"/>
        <v>26.455949525305513</v>
      </c>
      <c r="R23" s="15">
        <f t="shared" si="0"/>
        <v>24.733457378338628</v>
      </c>
      <c r="S23">
        <f t="shared" si="19"/>
        <v>0.4468071062472167</v>
      </c>
      <c r="T23">
        <f t="shared" si="1"/>
        <v>0.53014358304891074</v>
      </c>
      <c r="U23">
        <f t="shared" si="2"/>
        <v>35.07448277229593</v>
      </c>
      <c r="V23">
        <f t="shared" si="3"/>
        <v>17.04602585043795</v>
      </c>
      <c r="W23">
        <f t="shared" si="4"/>
        <v>13.168928001639243</v>
      </c>
      <c r="X23">
        <f t="shared" si="20"/>
        <v>1.7431647569310067</v>
      </c>
      <c r="Y23">
        <f t="shared" si="5"/>
        <v>1.6688913196712407</v>
      </c>
      <c r="Z23">
        <f t="shared" si="6"/>
        <v>1.507229633719873</v>
      </c>
      <c r="AA23">
        <f t="shared" si="7"/>
        <v>0.73940227902027011</v>
      </c>
      <c r="AB23">
        <f t="shared" si="8"/>
        <v>0.95486015808916902</v>
      </c>
      <c r="AC23">
        <f t="shared" si="9"/>
        <v>1.2949448273212061</v>
      </c>
      <c r="AD23">
        <f t="shared" si="10"/>
        <v>1.3951569142609734</v>
      </c>
      <c r="AE23">
        <f t="shared" si="11"/>
        <v>1.8205977664028616</v>
      </c>
      <c r="AF23">
        <f t="shared" si="12"/>
        <v>46.654261541927845</v>
      </c>
      <c r="AG23">
        <f t="shared" si="13"/>
        <v>32.15360214756253</v>
      </c>
      <c r="AH23">
        <f t="shared" si="14"/>
        <v>5.487850591092875</v>
      </c>
      <c r="AI23">
        <f t="shared" si="15"/>
        <v>9.0128088032724349</v>
      </c>
      <c r="AJ23">
        <f t="shared" si="16"/>
        <v>19.721721758650389</v>
      </c>
      <c r="AK23">
        <f t="shared" si="17"/>
        <v>24.840304443379985</v>
      </c>
      <c r="AL23">
        <f t="shared" si="18"/>
        <v>66.160345788925596</v>
      </c>
    </row>
    <row r="24" spans="1:38" x14ac:dyDescent="0.3">
      <c r="A24" s="9">
        <v>3107201855</v>
      </c>
      <c r="B24" t="s">
        <v>58</v>
      </c>
      <c r="C24" s="10" t="s">
        <v>125</v>
      </c>
      <c r="D24" t="s">
        <v>240</v>
      </c>
      <c r="E24">
        <v>0.40186061648023985</v>
      </c>
      <c r="F24">
        <v>0.42210778831687995</v>
      </c>
      <c r="G24">
        <v>0.7170610950493348</v>
      </c>
      <c r="H24">
        <v>4.0385018044166809</v>
      </c>
      <c r="I24">
        <v>14.034927339967387</v>
      </c>
      <c r="J24">
        <v>40.327071700446432</v>
      </c>
      <c r="K24">
        <v>1.3130980791458013</v>
      </c>
      <c r="L24">
        <v>2.6241925001044293</v>
      </c>
      <c r="M24">
        <v>10.197295013551642</v>
      </c>
      <c r="N24">
        <v>4.2771075768726154</v>
      </c>
      <c r="O24">
        <v>21.646776485648566</v>
      </c>
      <c r="P24">
        <v>94.230643109754141</v>
      </c>
      <c r="Q24" s="11">
        <f t="shared" si="23"/>
        <v>14.134585592801873</v>
      </c>
      <c r="R24" s="15">
        <f t="shared" si="0"/>
        <v>13.31911090499586</v>
      </c>
      <c r="S24">
        <f t="shared" si="19"/>
        <v>0.37867584331415266</v>
      </c>
      <c r="T24">
        <f t="shared" si="1"/>
        <v>0.39775488354735566</v>
      </c>
      <c r="U24">
        <f t="shared" si="2"/>
        <v>20.39789669495768</v>
      </c>
      <c r="V24">
        <f t="shared" si="3"/>
        <v>9.6089766710686018</v>
      </c>
      <c r="W24">
        <f t="shared" si="4"/>
        <v>38.00045901066234</v>
      </c>
      <c r="X24">
        <f t="shared" si="20"/>
        <v>1.5462076339334552</v>
      </c>
      <c r="Y24">
        <f t="shared" si="5"/>
        <v>1.5248597146751317</v>
      </c>
      <c r="Z24">
        <f t="shared" si="6"/>
        <v>1.3830616184690721</v>
      </c>
      <c r="AA24">
        <f t="shared" si="7"/>
        <v>0.49287380062723096</v>
      </c>
      <c r="AB24">
        <f t="shared" si="8"/>
        <v>0.79357232454953042</v>
      </c>
      <c r="AC24">
        <f t="shared" si="9"/>
        <v>1.6316171954152621</v>
      </c>
      <c r="AD24">
        <f t="shared" si="10"/>
        <v>1.9801733220032784</v>
      </c>
      <c r="AE24">
        <f t="shared" si="11"/>
        <v>1.7099698674477448</v>
      </c>
      <c r="AF24">
        <f t="shared" si="12"/>
        <v>33.485725646433508</v>
      </c>
      <c r="AG24">
        <f t="shared" si="13"/>
        <v>24.158035686127739</v>
      </c>
      <c r="AH24">
        <f t="shared" si="14"/>
        <v>3.1108122510169065</v>
      </c>
      <c r="AI24">
        <f t="shared" si="15"/>
        <v>6.2168777092888536</v>
      </c>
      <c r="AJ24">
        <f t="shared" si="16"/>
        <v>42.817094696239494</v>
      </c>
      <c r="AK24">
        <f t="shared" si="17"/>
        <v>95.537378879568436</v>
      </c>
      <c r="AL24">
        <f t="shared" si="18"/>
        <v>51.282580148457583</v>
      </c>
    </row>
    <row r="25" spans="1:38" x14ac:dyDescent="0.3">
      <c r="A25">
        <v>2020102149</v>
      </c>
      <c r="B25" t="s">
        <v>249</v>
      </c>
      <c r="C25" s="2" t="s">
        <v>15</v>
      </c>
      <c r="D25" t="s">
        <v>241</v>
      </c>
      <c r="E25">
        <v>1.1227999752636977</v>
      </c>
      <c r="F25">
        <v>1.1127890866370445</v>
      </c>
      <c r="G25">
        <v>1.516407076241898</v>
      </c>
      <c r="H25">
        <v>3.4054775549082437</v>
      </c>
      <c r="I25">
        <v>10.472676306156647</v>
      </c>
      <c r="J25">
        <v>44.94723939289532</v>
      </c>
      <c r="K25">
        <v>3.8705895332916045</v>
      </c>
      <c r="L25">
        <v>2.3324000326118934</v>
      </c>
      <c r="M25">
        <v>13.774524032207012</v>
      </c>
      <c r="N25">
        <v>3.628190805194377</v>
      </c>
      <c r="O25">
        <v>13.816906204592261</v>
      </c>
      <c r="P25">
        <v>94.358995244423028</v>
      </c>
      <c r="Q25" s="11">
        <v>19.977513598110509</v>
      </c>
      <c r="R25" s="15">
        <f t="shared" si="0"/>
        <v>18.850581105995058</v>
      </c>
      <c r="S25">
        <f t="shared" si="19"/>
        <v>1.0594627752634553</v>
      </c>
      <c r="T25">
        <f t="shared" si="1"/>
        <v>1.0500166013403074</v>
      </c>
      <c r="U25">
        <f t="shared" si="2"/>
        <v>13.037493868517602</v>
      </c>
      <c r="V25">
        <f t="shared" si="3"/>
        <v>12.997502476492121</v>
      </c>
      <c r="W25">
        <f t="shared" si="4"/>
        <v>42.411763481241536</v>
      </c>
      <c r="X25">
        <f t="shared" si="20"/>
        <v>1.2502390405557493</v>
      </c>
      <c r="Y25">
        <f t="shared" si="5"/>
        <v>1.2541285771651736</v>
      </c>
      <c r="Z25">
        <f t="shared" si="6"/>
        <v>1.0926637432953805</v>
      </c>
      <c r="AA25">
        <f t="shared" si="7"/>
        <v>0.54136426009075578</v>
      </c>
      <c r="AB25">
        <f t="shared" si="8"/>
        <v>0.32139018103628786</v>
      </c>
      <c r="AC25">
        <f t="shared" si="9"/>
        <v>1.095918840230194</v>
      </c>
      <c r="AD25">
        <f t="shared" si="10"/>
        <v>1.6062901652419128</v>
      </c>
      <c r="AE25">
        <f t="shared" si="11"/>
        <v>1.0939979516286609</v>
      </c>
      <c r="AF25">
        <f t="shared" si="12"/>
        <v>17.952650540889532</v>
      </c>
      <c r="AG25">
        <f t="shared" si="13"/>
        <v>12.378378075071661</v>
      </c>
      <c r="AH25">
        <f t="shared" si="14"/>
        <v>3.478277761501865</v>
      </c>
      <c r="AI25">
        <f t="shared" si="15"/>
        <v>2.0959947043160083</v>
      </c>
      <c r="AJ25">
        <f t="shared" si="16"/>
        <v>12.471504283894447</v>
      </c>
      <c r="AK25">
        <f t="shared" si="17"/>
        <v>40.391517074210526</v>
      </c>
      <c r="AL25">
        <f t="shared" si="18"/>
        <v>12.416464512918866</v>
      </c>
    </row>
    <row r="26" spans="1:38" x14ac:dyDescent="0.3">
      <c r="A26" s="13">
        <v>25052315</v>
      </c>
      <c r="B26" t="s">
        <v>158</v>
      </c>
      <c r="C26" s="3" t="s">
        <v>15</v>
      </c>
      <c r="D26" t="s">
        <v>242</v>
      </c>
      <c r="E26" s="11">
        <v>0.61721550344416898</v>
      </c>
      <c r="F26" s="11">
        <v>0.43126047669675299</v>
      </c>
      <c r="G26" s="11">
        <v>0.82064513650247195</v>
      </c>
      <c r="H26" s="11">
        <v>0.91191038359988497</v>
      </c>
      <c r="I26" s="11">
        <v>21.256956714742</v>
      </c>
      <c r="J26" s="11">
        <v>48.437156816612699</v>
      </c>
      <c r="K26" s="11">
        <v>0.79994525393434002</v>
      </c>
      <c r="L26" s="11">
        <v>1.64276203693275</v>
      </c>
      <c r="M26" s="11">
        <v>6.1444743498919596</v>
      </c>
      <c r="N26" s="11">
        <v>3.6732492703132098</v>
      </c>
      <c r="O26" s="11">
        <v>15.2644240573297</v>
      </c>
      <c r="P26" s="11">
        <v>94.549785998913407</v>
      </c>
      <c r="Q26" s="15">
        <f>SUM(K26:M26)</f>
        <v>8.5871816407590487</v>
      </c>
      <c r="R26" s="15">
        <f t="shared" si="0"/>
        <v>8.1191618646756609</v>
      </c>
      <c r="S26">
        <f t="shared" si="19"/>
        <v>0.58357593765857774</v>
      </c>
      <c r="T26">
        <f t="shared" si="1"/>
        <v>0.40775585781467377</v>
      </c>
      <c r="U26">
        <f t="shared" si="2"/>
        <v>14.432480280171887</v>
      </c>
      <c r="V26">
        <f t="shared" si="3"/>
        <v>5.8095873485809735</v>
      </c>
      <c r="W26">
        <f t="shared" si="4"/>
        <v>45.797228114065405</v>
      </c>
      <c r="X26">
        <f t="shared" si="20"/>
        <v>1.1434138231347679</v>
      </c>
      <c r="Y26">
        <f t="shared" si="5"/>
        <v>1.2991109908181779</v>
      </c>
      <c r="Z26">
        <f t="shared" si="6"/>
        <v>1.1537450769903879</v>
      </c>
      <c r="AA26">
        <f t="shared" si="7"/>
        <v>0.26832060747028452</v>
      </c>
      <c r="AB26">
        <f t="shared" si="8"/>
        <v>0.58083499944774331</v>
      </c>
      <c r="AC26">
        <f t="shared" si="9"/>
        <v>1.7110038412003392</v>
      </c>
      <c r="AD26">
        <f t="shared" si="10"/>
        <v>2.0504389842179775</v>
      </c>
      <c r="AE26">
        <f t="shared" si="11"/>
        <v>1.5489407639472601</v>
      </c>
      <c r="AF26">
        <f t="shared" si="12"/>
        <v>19.911821520332012</v>
      </c>
      <c r="AG26">
        <f t="shared" si="13"/>
        <v>14.247710332640882</v>
      </c>
      <c r="AH26">
        <f t="shared" si="14"/>
        <v>1.8549004538081819</v>
      </c>
      <c r="AI26">
        <f t="shared" si="15"/>
        <v>3.8092107338829511</v>
      </c>
      <c r="AJ26">
        <f t="shared" si="16"/>
        <v>51.40481981596065</v>
      </c>
      <c r="AK26">
        <f t="shared" si="17"/>
        <v>112.31531622748723</v>
      </c>
      <c r="AL26">
        <f t="shared" si="18"/>
        <v>35.394906053640291</v>
      </c>
    </row>
    <row r="27" spans="1:38" x14ac:dyDescent="0.3">
      <c r="A27" s="9">
        <v>2607201813</v>
      </c>
      <c r="B27" t="s">
        <v>80</v>
      </c>
      <c r="C27" s="10" t="s">
        <v>67</v>
      </c>
      <c r="D27" t="s">
        <v>240</v>
      </c>
      <c r="E27">
        <v>0.33832822184144601</v>
      </c>
      <c r="F27">
        <v>0.84821454449903999</v>
      </c>
      <c r="G27">
        <v>0.44977300245814</v>
      </c>
      <c r="H27">
        <v>2.5614896742600699</v>
      </c>
      <c r="I27">
        <v>10.147105054825399</v>
      </c>
      <c r="J27">
        <v>15.119717053597601</v>
      </c>
      <c r="K27">
        <v>1.25609623786063</v>
      </c>
      <c r="L27">
        <v>2.4600134831244702</v>
      </c>
      <c r="M27">
        <v>7.7943594173775201</v>
      </c>
      <c r="N27">
        <v>12.533085771153299</v>
      </c>
      <c r="O27">
        <v>46.491817539002497</v>
      </c>
      <c r="P27">
        <v>97.354503831066395</v>
      </c>
      <c r="Q27" s="11">
        <f>SUM(K27:M27)</f>
        <v>11.51046913836262</v>
      </c>
      <c r="R27" s="15">
        <f t="shared" si="0"/>
        <v>11.205960118280952</v>
      </c>
      <c r="S27">
        <f t="shared" si="19"/>
        <v>0.32937776169420935</v>
      </c>
      <c r="T27">
        <f t="shared" si="1"/>
        <v>0.82577506121998023</v>
      </c>
      <c r="U27">
        <f t="shared" si="2"/>
        <v>45.261878287140583</v>
      </c>
      <c r="V27">
        <f t="shared" si="3"/>
        <v>7.5881599375978821</v>
      </c>
      <c r="W27">
        <f t="shared" si="4"/>
        <v>14.719725518191076</v>
      </c>
      <c r="X27">
        <f t="shared" si="20"/>
        <v>1.5317547985428588</v>
      </c>
      <c r="Y27">
        <f t="shared" si="5"/>
        <v>1.1325873096444754</v>
      </c>
      <c r="Z27">
        <f t="shared" si="6"/>
        <v>0.96327471320242475</v>
      </c>
      <c r="AA27">
        <f t="shared" si="7"/>
        <v>0.17051719973641172</v>
      </c>
      <c r="AB27">
        <f t="shared" si="8"/>
        <v>0.46243177232186933</v>
      </c>
      <c r="AC27">
        <f t="shared" si="9"/>
        <v>1.1755918153605431</v>
      </c>
      <c r="AD27">
        <f t="shared" si="10"/>
        <v>1.2510379488495766</v>
      </c>
      <c r="AE27">
        <f t="shared" si="11"/>
        <v>1.7388708095911813</v>
      </c>
      <c r="AF27">
        <f t="shared" si="12"/>
        <v>13.570233159772997</v>
      </c>
      <c r="AG27">
        <f t="shared" si="13"/>
        <v>9.1891367200982277</v>
      </c>
      <c r="AH27">
        <f t="shared" si="14"/>
        <v>1.4808709023051321</v>
      </c>
      <c r="AI27">
        <f t="shared" si="15"/>
        <v>2.9002255373696371</v>
      </c>
      <c r="AJ27">
        <f t="shared" si="16"/>
        <v>14.982759741040789</v>
      </c>
      <c r="AK27">
        <f t="shared" si="17"/>
        <v>17.825345193210978</v>
      </c>
      <c r="AL27">
        <f t="shared" si="18"/>
        <v>54.8113892181144</v>
      </c>
    </row>
    <row r="28" spans="1:38" x14ac:dyDescent="0.3">
      <c r="A28" s="13">
        <v>25052352</v>
      </c>
      <c r="B28" t="s">
        <v>180</v>
      </c>
      <c r="C28" s="3" t="s">
        <v>15</v>
      </c>
      <c r="D28" t="s">
        <v>242</v>
      </c>
      <c r="E28" s="11">
        <v>0.64470067935972497</v>
      </c>
      <c r="F28" s="11">
        <v>1.0855105030219001</v>
      </c>
      <c r="G28" s="11">
        <v>1.01122995642445</v>
      </c>
      <c r="H28" s="11">
        <v>0.48542311891572199</v>
      </c>
      <c r="I28" s="11">
        <v>15.6406996187921</v>
      </c>
      <c r="J28" s="11">
        <v>35.982815000578903</v>
      </c>
      <c r="K28" s="11">
        <v>0.609767161766395</v>
      </c>
      <c r="L28" s="11">
        <v>1.49147297949206</v>
      </c>
      <c r="M28" s="11">
        <v>6.5928990030994497</v>
      </c>
      <c r="N28" s="11">
        <v>6.7255563984601503</v>
      </c>
      <c r="O28" s="11">
        <v>29.729925580089201</v>
      </c>
      <c r="P28" s="11">
        <v>106.907247556101</v>
      </c>
      <c r="Q28" s="15">
        <f>SUM(K28:M28)</f>
        <v>8.694139144357905</v>
      </c>
      <c r="R28" s="15">
        <f t="shared" si="0"/>
        <v>9.2946648579305862</v>
      </c>
      <c r="S28">
        <f t="shared" si="19"/>
        <v>0.68923175127896608</v>
      </c>
      <c r="T28">
        <f t="shared" si="1"/>
        <v>1.1604894007130999</v>
      </c>
      <c r="U28">
        <f t="shared" si="2"/>
        <v>31.783445138150558</v>
      </c>
      <c r="V28">
        <f t="shared" si="3"/>
        <v>7.048286858367244</v>
      </c>
      <c r="W28">
        <f t="shared" si="4"/>
        <v>38.468237110322733</v>
      </c>
      <c r="X28">
        <f t="shared" si="20"/>
        <v>1.1298684586734624</v>
      </c>
      <c r="Y28">
        <f t="shared" si="5"/>
        <v>0.90359255663386751</v>
      </c>
      <c r="Z28">
        <f t="shared" si="6"/>
        <v>0.78344239292594797</v>
      </c>
      <c r="AA28">
        <f t="shared" si="7"/>
        <v>-0.25046999760993477</v>
      </c>
      <c r="AB28">
        <f t="shared" si="8"/>
        <v>0.13798135991110058</v>
      </c>
      <c r="AC28">
        <f t="shared" si="9"/>
        <v>1.1718959310463064</v>
      </c>
      <c r="AD28">
        <f t="shared" si="10"/>
        <v>1.520461106086908</v>
      </c>
      <c r="AE28">
        <f t="shared" si="11"/>
        <v>1.4375597921878671</v>
      </c>
      <c r="AF28">
        <f t="shared" si="12"/>
        <v>8.0092630335263557</v>
      </c>
      <c r="AG28">
        <f t="shared" si="13"/>
        <v>6.0735469484134867</v>
      </c>
      <c r="AH28">
        <f t="shared" si="14"/>
        <v>0.56173308325335758</v>
      </c>
      <c r="AI28">
        <f t="shared" si="15"/>
        <v>1.3739830018595127</v>
      </c>
      <c r="AJ28">
        <f t="shared" si="16"/>
        <v>14.855796137223074</v>
      </c>
      <c r="AK28">
        <f t="shared" si="17"/>
        <v>33.148288202102229</v>
      </c>
      <c r="AL28">
        <f t="shared" si="18"/>
        <v>27.387966765245938</v>
      </c>
    </row>
    <row r="29" spans="1:38" x14ac:dyDescent="0.3">
      <c r="A29" s="9">
        <v>208201873</v>
      </c>
      <c r="B29" s="9" t="s">
        <v>111</v>
      </c>
      <c r="C29" s="10" t="s">
        <v>125</v>
      </c>
      <c r="D29" t="s">
        <v>240</v>
      </c>
      <c r="E29">
        <v>0.65192894203252183</v>
      </c>
      <c r="F29">
        <v>0.79812626044546287</v>
      </c>
      <c r="G29">
        <v>1.6908271725463533</v>
      </c>
      <c r="H29">
        <v>0.82800748355256804</v>
      </c>
      <c r="I29">
        <v>11.216814311923939</v>
      </c>
      <c r="J29">
        <v>44.173459591661121</v>
      </c>
      <c r="K29">
        <v>0.6693191155514695</v>
      </c>
      <c r="L29">
        <v>0.79222376717589782</v>
      </c>
      <c r="M29">
        <v>4.9400018399335268</v>
      </c>
      <c r="N29">
        <v>3.7561708311064264</v>
      </c>
      <c r="O29">
        <v>30.483120684070713</v>
      </c>
      <c r="P29">
        <v>108.0795313725756</v>
      </c>
      <c r="Q29" s="11">
        <f>SUM(K29:M29)</f>
        <v>6.4015447226608941</v>
      </c>
      <c r="R29" s="15">
        <f t="shared" si="0"/>
        <v>6.9187595368577384</v>
      </c>
      <c r="S29">
        <f t="shared" si="19"/>
        <v>0.70460174543093967</v>
      </c>
      <c r="T29">
        <f t="shared" si="1"/>
        <v>0.8626111220509185</v>
      </c>
      <c r="U29">
        <f t="shared" si="2"/>
        <v>32.946013983080292</v>
      </c>
      <c r="V29">
        <f t="shared" si="3"/>
        <v>5.3391308383967679</v>
      </c>
      <c r="W29">
        <f t="shared" si="4"/>
        <v>47.742468117721394</v>
      </c>
      <c r="X29">
        <f t="shared" si="20"/>
        <v>0.99208452218160459</v>
      </c>
      <c r="Y29">
        <f t="shared" si="5"/>
        <v>0.90421318344815571</v>
      </c>
      <c r="Z29">
        <f t="shared" si="6"/>
        <v>0.79165551020920311</v>
      </c>
      <c r="AA29">
        <f t="shared" si="7"/>
        <v>-7.6438371970428159E-2</v>
      </c>
      <c r="AB29">
        <f t="shared" si="8"/>
        <v>-3.2237331181512916E-3</v>
      </c>
      <c r="AC29">
        <f t="shared" si="9"/>
        <v>1.178728778475018</v>
      </c>
      <c r="AD29">
        <f t="shared" si="10"/>
        <v>1.7430898133396067</v>
      </c>
      <c r="AE29">
        <f t="shared" si="11"/>
        <v>1.5819878250090231</v>
      </c>
      <c r="AF29">
        <f t="shared" si="12"/>
        <v>8.0207168212808355</v>
      </c>
      <c r="AG29">
        <f t="shared" si="13"/>
        <v>6.1894991867280931</v>
      </c>
      <c r="AH29">
        <f t="shared" si="14"/>
        <v>0.8386130725455625</v>
      </c>
      <c r="AI29">
        <f t="shared" si="15"/>
        <v>0.99260456200718084</v>
      </c>
      <c r="AJ29">
        <f t="shared" si="16"/>
        <v>15.091373874546942</v>
      </c>
      <c r="AK29">
        <f t="shared" si="17"/>
        <v>55.346455543269975</v>
      </c>
      <c r="AL29">
        <f t="shared" si="18"/>
        <v>38.193356358249623</v>
      </c>
    </row>
    <row r="30" spans="1:38" x14ac:dyDescent="0.3">
      <c r="A30" s="13">
        <v>17102335</v>
      </c>
      <c r="B30" s="14" t="s">
        <v>149</v>
      </c>
      <c r="C30" s="10" t="s">
        <v>67</v>
      </c>
      <c r="D30" t="s">
        <v>242</v>
      </c>
      <c r="E30" s="11">
        <v>0.93329741507601105</v>
      </c>
      <c r="F30" s="11">
        <v>0.59318464624152301</v>
      </c>
      <c r="G30" s="11">
        <v>2.1907755186772402</v>
      </c>
      <c r="H30" s="11">
        <v>1.2936996822334299</v>
      </c>
      <c r="I30" s="11">
        <v>11.8557850206733</v>
      </c>
      <c r="J30" s="11">
        <v>35.1707226243565</v>
      </c>
      <c r="K30" s="11">
        <v>2.3278092832511401</v>
      </c>
      <c r="L30" s="11">
        <v>3.68570392405553</v>
      </c>
      <c r="M30" s="11">
        <v>18.1536137496233</v>
      </c>
      <c r="N30" s="11">
        <v>2.7316338234021802</v>
      </c>
      <c r="O30" s="11">
        <v>21.063774312409901</v>
      </c>
      <c r="P30" s="11">
        <v>110.483489629696</v>
      </c>
      <c r="Q30" s="15">
        <f>SUM(K30:M30)</f>
        <v>24.16712695692997</v>
      </c>
      <c r="R30" s="15">
        <f t="shared" si="0"/>
        <v>26.700685205255191</v>
      </c>
      <c r="S30">
        <f t="shared" si="19"/>
        <v>1.0311395527997254</v>
      </c>
      <c r="T30">
        <f t="shared" si="1"/>
        <v>0.65537109711520192</v>
      </c>
      <c r="U30">
        <f t="shared" si="2"/>
        <v>23.271992908073962</v>
      </c>
      <c r="V30">
        <f t="shared" si="3"/>
        <v>20.056745964480125</v>
      </c>
      <c r="W30">
        <f t="shared" si="4"/>
        <v>38.857841683370054</v>
      </c>
      <c r="X30">
        <f t="shared" si="20"/>
        <v>1.413204960581151</v>
      </c>
      <c r="Y30">
        <f t="shared" si="5"/>
        <v>1.6100351221656788</v>
      </c>
      <c r="Z30">
        <f t="shared" si="6"/>
        <v>1.4857731894272248</v>
      </c>
      <c r="AA30">
        <f t="shared" si="7"/>
        <v>0.59375749441869385</v>
      </c>
      <c r="AB30">
        <f t="shared" si="8"/>
        <v>0.79333054362000754</v>
      </c>
      <c r="AC30">
        <f t="shared" si="9"/>
        <v>1.345718832795378</v>
      </c>
      <c r="AD30">
        <f t="shared" si="10"/>
        <v>1.7729913901116667</v>
      </c>
      <c r="AE30">
        <f t="shared" si="11"/>
        <v>1.5503462914852724</v>
      </c>
      <c r="AF30">
        <f t="shared" si="12"/>
        <v>40.741322470254914</v>
      </c>
      <c r="AG30">
        <f t="shared" si="13"/>
        <v>30.603647388121736</v>
      </c>
      <c r="AH30">
        <f t="shared" si="14"/>
        <v>3.924257476993668</v>
      </c>
      <c r="AI30">
        <f t="shared" si="15"/>
        <v>6.2134176051395089</v>
      </c>
      <c r="AJ30">
        <f t="shared" si="16"/>
        <v>22.167607988883688</v>
      </c>
      <c r="AK30">
        <f t="shared" si="17"/>
        <v>59.291356995164492</v>
      </c>
      <c r="AL30">
        <f t="shared" si="18"/>
        <v>35.509641805249132</v>
      </c>
    </row>
    <row r="31" spans="1:38" x14ac:dyDescent="0.3">
      <c r="A31">
        <v>2020061810</v>
      </c>
      <c r="B31" t="s">
        <v>250</v>
      </c>
      <c r="C31" s="2" t="s">
        <v>15</v>
      </c>
      <c r="D31" t="s">
        <v>241</v>
      </c>
      <c r="E31">
        <v>0.44183176916706718</v>
      </c>
      <c r="F31">
        <v>1.1770549284601906</v>
      </c>
      <c r="G31">
        <v>0.80432723556114138</v>
      </c>
      <c r="H31">
        <v>7.8990588725901132</v>
      </c>
      <c r="I31">
        <v>14.060850977413303</v>
      </c>
      <c r="J31">
        <v>45.767568453762479</v>
      </c>
      <c r="K31">
        <v>0.69140529614954116</v>
      </c>
      <c r="L31">
        <v>1.0154579700842117</v>
      </c>
      <c r="M31">
        <v>3.3047988551439791</v>
      </c>
      <c r="N31">
        <v>5.0184869118206334</v>
      </c>
      <c r="O31">
        <v>19.819158729847352</v>
      </c>
      <c r="P31">
        <v>114.76416475915315</v>
      </c>
      <c r="Q31" s="11">
        <v>5.0116621213777321</v>
      </c>
      <c r="R31" s="15">
        <f t="shared" si="0"/>
        <v>5.7515921741500105</v>
      </c>
      <c r="S31">
        <f t="shared" si="19"/>
        <v>0.50706453952517416</v>
      </c>
      <c r="T31">
        <f t="shared" si="1"/>
        <v>1.3508372574037852</v>
      </c>
      <c r="U31">
        <f t="shared" si="2"/>
        <v>22.745291978600097</v>
      </c>
      <c r="V31">
        <f t="shared" si="3"/>
        <v>3.7927248030760432</v>
      </c>
      <c r="W31">
        <f t="shared" si="4"/>
        <v>52.524767666534174</v>
      </c>
      <c r="X31">
        <f t="shared" si="20"/>
        <v>1.05472484396767</v>
      </c>
      <c r="Y31">
        <f t="shared" si="5"/>
        <v>0.62918505372884304</v>
      </c>
      <c r="Z31">
        <f t="shared" si="6"/>
        <v>0.44834830141113807</v>
      </c>
      <c r="AA31">
        <f t="shared" si="7"/>
        <v>-0.23106402820270286</v>
      </c>
      <c r="AB31">
        <f t="shared" si="8"/>
        <v>-6.4134777491130099E-2</v>
      </c>
      <c r="AC31">
        <f t="shared" si="9"/>
        <v>1.270833822804428</v>
      </c>
      <c r="AD31">
        <f t="shared" si="10"/>
        <v>1.5897611096697366</v>
      </c>
      <c r="AE31">
        <f t="shared" si="11"/>
        <v>1.2262884857959642</v>
      </c>
      <c r="AF31">
        <f t="shared" si="12"/>
        <v>4.2577980009258614</v>
      </c>
      <c r="AG31">
        <f t="shared" si="13"/>
        <v>2.8076844803388048</v>
      </c>
      <c r="AH31">
        <f t="shared" si="14"/>
        <v>0.58740274513274371</v>
      </c>
      <c r="AI31">
        <f t="shared" si="15"/>
        <v>0.86271077545431296</v>
      </c>
      <c r="AJ31">
        <f t="shared" si="16"/>
        <v>18.656656812720808</v>
      </c>
      <c r="AK31">
        <f t="shared" si="17"/>
        <v>38.883120360096598</v>
      </c>
      <c r="AL31">
        <f t="shared" si="18"/>
        <v>16.837921706656921</v>
      </c>
    </row>
    <row r="32" spans="1:38" x14ac:dyDescent="0.3">
      <c r="A32" s="13">
        <v>25052323</v>
      </c>
      <c r="B32" t="s">
        <v>212</v>
      </c>
      <c r="C32" s="3" t="s">
        <v>125</v>
      </c>
      <c r="D32" t="s">
        <v>242</v>
      </c>
      <c r="E32" s="11">
        <v>1.1113568255697801</v>
      </c>
      <c r="F32" s="11">
        <v>0.63141145083703298</v>
      </c>
      <c r="G32" s="11">
        <v>1.62771780228842</v>
      </c>
      <c r="H32" s="11">
        <v>1.65268310390679</v>
      </c>
      <c r="I32" s="11">
        <v>12.096811063271501</v>
      </c>
      <c r="J32" s="11">
        <v>39.861253197935703</v>
      </c>
      <c r="K32" s="11">
        <v>0.69130182851080202</v>
      </c>
      <c r="L32" s="11">
        <v>2.1574093119983799</v>
      </c>
      <c r="M32" s="11">
        <v>11.8216003196359</v>
      </c>
      <c r="N32" s="11">
        <v>3.76375801998782</v>
      </c>
      <c r="O32" s="11">
        <v>24.5846970760579</v>
      </c>
      <c r="P32" s="11">
        <v>117.047512113915</v>
      </c>
      <c r="Q32" s="11">
        <f t="shared" ref="Q32:Q43" si="24">SUM(K32:M32)</f>
        <v>14.670311460145083</v>
      </c>
      <c r="R32" s="15">
        <f t="shared" si="0"/>
        <v>17.171234583462375</v>
      </c>
      <c r="S32">
        <f t="shared" si="19"/>
        <v>1.3008155150376095</v>
      </c>
      <c r="T32">
        <f t="shared" si="1"/>
        <v>0.73905139440712264</v>
      </c>
      <c r="U32">
        <f t="shared" si="2"/>
        <v>28.77577628826818</v>
      </c>
      <c r="V32">
        <f t="shared" si="3"/>
        <v>13.836889066184444</v>
      </c>
      <c r="W32">
        <f t="shared" si="4"/>
        <v>46.656605165612127</v>
      </c>
      <c r="X32">
        <f t="shared" si="20"/>
        <v>1.1205858131592636</v>
      </c>
      <c r="Y32">
        <f t="shared" si="5"/>
        <v>1.3661268806032696</v>
      </c>
      <c r="Z32">
        <f t="shared" si="6"/>
        <v>1.2723638183674517</v>
      </c>
      <c r="AA32">
        <f t="shared" si="7"/>
        <v>3.9355251914842626E-2</v>
      </c>
      <c r="AB32">
        <f t="shared" si="8"/>
        <v>0.5336200952514657</v>
      </c>
      <c r="AC32">
        <f t="shared" si="9"/>
        <v>1.3379742674268134</v>
      </c>
      <c r="AD32">
        <f t="shared" si="10"/>
        <v>1.8002384946742944</v>
      </c>
      <c r="AE32">
        <f t="shared" si="11"/>
        <v>1.5903524077471591</v>
      </c>
      <c r="AF32">
        <f t="shared" si="12"/>
        <v>23.234154909128314</v>
      </c>
      <c r="AG32">
        <f t="shared" si="13"/>
        <v>18.722499099382105</v>
      </c>
      <c r="AH32">
        <f t="shared" si="14"/>
        <v>1.0948515862269763</v>
      </c>
      <c r="AI32">
        <f t="shared" si="15"/>
        <v>3.4168042235192315</v>
      </c>
      <c r="AJ32">
        <f t="shared" si="16"/>
        <v>21.775807437371025</v>
      </c>
      <c r="AK32">
        <f t="shared" si="17"/>
        <v>63.130393256399586</v>
      </c>
      <c r="AL32">
        <f t="shared" si="18"/>
        <v>38.936096333804379</v>
      </c>
    </row>
    <row r="33" spans="1:38" x14ac:dyDescent="0.3">
      <c r="A33" s="13">
        <v>17102339</v>
      </c>
      <c r="B33" s="14" t="s">
        <v>134</v>
      </c>
      <c r="C33" s="10" t="s">
        <v>67</v>
      </c>
      <c r="D33" t="s">
        <v>242</v>
      </c>
      <c r="E33" s="11">
        <v>0.62348290171348497</v>
      </c>
      <c r="F33" s="11">
        <v>0.85460773737640605</v>
      </c>
      <c r="G33" s="11">
        <v>0.81139248461870095</v>
      </c>
      <c r="H33" s="11">
        <v>3.7524582714358399</v>
      </c>
      <c r="I33" s="11">
        <v>3.7857772994784802</v>
      </c>
      <c r="J33" s="11">
        <v>17.417451022235898</v>
      </c>
      <c r="K33" s="11">
        <v>1.6226493920923899</v>
      </c>
      <c r="L33" s="11">
        <v>3.7360529834545599</v>
      </c>
      <c r="M33" s="11">
        <v>18.502694527552801</v>
      </c>
      <c r="N33" s="11">
        <v>7.3455781806810201</v>
      </c>
      <c r="O33" s="11">
        <v>41.547855199360399</v>
      </c>
      <c r="P33" s="11">
        <v>117.555560908247</v>
      </c>
      <c r="Q33" s="15">
        <f t="shared" si="24"/>
        <v>23.861396903099752</v>
      </c>
      <c r="R33" s="15">
        <f t="shared" si="0"/>
        <v>28.050398969981995</v>
      </c>
      <c r="S33">
        <f t="shared" si="19"/>
        <v>0.73293882227630158</v>
      </c>
      <c r="T33">
        <f t="shared" si="1"/>
        <v>1.0046389192381127</v>
      </c>
      <c r="U33">
        <f t="shared" si="2"/>
        <v>48.841814224954391</v>
      </c>
      <c r="V33">
        <f t="shared" si="3"/>
        <v>21.750946335004219</v>
      </c>
      <c r="W33">
        <f t="shared" si="4"/>
        <v>20.475182245108609</v>
      </c>
      <c r="X33">
        <f t="shared" si="20"/>
        <v>1.582871316751979</v>
      </c>
      <c r="Y33">
        <f t="shared" si="5"/>
        <v>1.445929044235396</v>
      </c>
      <c r="Z33">
        <f t="shared" si="6"/>
        <v>1.3354681583699122</v>
      </c>
      <c r="AA33">
        <f t="shared" si="7"/>
        <v>0.27845787092616331</v>
      </c>
      <c r="AB33">
        <f t="shared" si="8"/>
        <v>0.64064620614268686</v>
      </c>
      <c r="AC33">
        <f t="shared" si="9"/>
        <v>0.94550288461064735</v>
      </c>
      <c r="AD33">
        <f t="shared" si="10"/>
        <v>1.3092177774967255</v>
      </c>
      <c r="AE33">
        <f t="shared" si="11"/>
        <v>1.6867817888904217</v>
      </c>
      <c r="AF33">
        <f t="shared" si="12"/>
        <v>27.920876279862377</v>
      </c>
      <c r="AG33">
        <f t="shared" si="13"/>
        <v>21.650511361335145</v>
      </c>
      <c r="AH33">
        <f t="shared" si="14"/>
        <v>1.8987066476531385</v>
      </c>
      <c r="AI33">
        <f t="shared" si="15"/>
        <v>4.3716582708740921</v>
      </c>
      <c r="AJ33">
        <f t="shared" si="16"/>
        <v>8.8206966087812937</v>
      </c>
      <c r="AK33">
        <f t="shared" si="17"/>
        <v>20.380638110890985</v>
      </c>
      <c r="AL33">
        <f t="shared" si="18"/>
        <v>48.616287194999899</v>
      </c>
    </row>
    <row r="34" spans="1:38" x14ac:dyDescent="0.3">
      <c r="A34" s="9">
        <v>18062166</v>
      </c>
      <c r="B34" s="9" t="s">
        <v>36</v>
      </c>
      <c r="C34" s="10" t="s">
        <v>125</v>
      </c>
      <c r="D34" t="s">
        <v>240</v>
      </c>
      <c r="E34">
        <v>0.424894202751393</v>
      </c>
      <c r="F34">
        <v>1.3859015559643</v>
      </c>
      <c r="G34">
        <v>0.49704840352992902</v>
      </c>
      <c r="H34">
        <v>0.86631691151383305</v>
      </c>
      <c r="I34">
        <v>11.520400809520799</v>
      </c>
      <c r="J34">
        <v>19.0408518048541</v>
      </c>
      <c r="K34">
        <v>3.4247535223601702</v>
      </c>
      <c r="L34">
        <v>4.7495791167297803</v>
      </c>
      <c r="M34">
        <v>21.761238085911302</v>
      </c>
      <c r="N34">
        <v>6.1252754245020702</v>
      </c>
      <c r="O34">
        <v>30.203740162362301</v>
      </c>
      <c r="P34">
        <v>119.286119518021</v>
      </c>
      <c r="Q34" s="11">
        <f t="shared" si="24"/>
        <v>29.935570725001252</v>
      </c>
      <c r="R34" s="15">
        <f t="shared" si="0"/>
        <v>35.708980673426701</v>
      </c>
      <c r="S34">
        <f t="shared" si="19"/>
        <v>0.50683980651916916</v>
      </c>
      <c r="T34">
        <f t="shared" si="1"/>
        <v>1.6531881864496876</v>
      </c>
      <c r="U34">
        <f t="shared" si="2"/>
        <v>36.028869588988002</v>
      </c>
      <c r="V34">
        <f t="shared" si="3"/>
        <v>25.958136471761257</v>
      </c>
      <c r="W34">
        <f t="shared" si="4"/>
        <v>22.713093241187522</v>
      </c>
      <c r="X34">
        <f t="shared" si="20"/>
        <v>1.8479067368093673</v>
      </c>
      <c r="Y34">
        <f t="shared" si="5"/>
        <v>1.3344551600796788</v>
      </c>
      <c r="Z34">
        <f t="shared" si="6"/>
        <v>1.1959512181660752</v>
      </c>
      <c r="AA34">
        <f t="shared" si="7"/>
        <v>0.39289693866276337</v>
      </c>
      <c r="AB34">
        <f t="shared" si="8"/>
        <v>0.53492274403310724</v>
      </c>
      <c r="AC34">
        <f t="shared" si="9"/>
        <v>0.95122385828458722</v>
      </c>
      <c r="AD34">
        <f t="shared" ref="AD34:AD65" si="25">LOG((J34*$P34/100)/$T34)</f>
        <v>1.1379539905745573</v>
      </c>
      <c r="AE34">
        <f t="shared" si="11"/>
        <v>1.3383283430967368</v>
      </c>
      <c r="AF34">
        <f t="shared" si="12"/>
        <v>21.60007007436564</v>
      </c>
      <c r="AG34">
        <f t="shared" si="13"/>
        <v>15.70186424299812</v>
      </c>
      <c r="AH34">
        <f t="shared" si="14"/>
        <v>2.4711376559334708</v>
      </c>
      <c r="AI34">
        <f t="shared" si="15"/>
        <v>3.4270681754340466</v>
      </c>
      <c r="AJ34">
        <f t="shared" si="16"/>
        <v>8.9376605919285836</v>
      </c>
      <c r="AK34">
        <f t="shared" si="17"/>
        <v>13.738964158681256</v>
      </c>
      <c r="AL34">
        <f t="shared" si="18"/>
        <v>21.793568260587428</v>
      </c>
    </row>
    <row r="35" spans="1:38" x14ac:dyDescent="0.3">
      <c r="A35" s="13">
        <v>24052323</v>
      </c>
      <c r="B35" t="s">
        <v>170</v>
      </c>
      <c r="C35" s="3" t="s">
        <v>15</v>
      </c>
      <c r="D35" t="s">
        <v>242</v>
      </c>
      <c r="E35" s="11">
        <v>0.75876621339361605</v>
      </c>
      <c r="F35" s="11">
        <v>0.76912765409497696</v>
      </c>
      <c r="G35" s="11">
        <v>3.0982058517175601</v>
      </c>
      <c r="H35" s="11">
        <v>1.32938312308575</v>
      </c>
      <c r="I35" s="11">
        <v>13.2898828487366</v>
      </c>
      <c r="J35" s="11">
        <v>41.016733553972998</v>
      </c>
      <c r="K35" s="11">
        <v>3.6950909325293999</v>
      </c>
      <c r="L35" s="11">
        <v>2.3213621340818</v>
      </c>
      <c r="M35" s="11">
        <v>12.261522678823299</v>
      </c>
      <c r="N35" s="11">
        <v>2.5748523550244999</v>
      </c>
      <c r="O35" s="11">
        <v>18.8850726545394</v>
      </c>
      <c r="P35" s="11">
        <v>120.884977219986</v>
      </c>
      <c r="Q35" s="15">
        <f t="shared" si="24"/>
        <v>18.2779757454345</v>
      </c>
      <c r="R35" s="15">
        <f t="shared" si="0"/>
        <v>22.095326816143061</v>
      </c>
      <c r="S35">
        <f t="shared" si="19"/>
        <v>0.91723436421382321</v>
      </c>
      <c r="T35">
        <f t="shared" si="1"/>
        <v>0.92975978944532556</v>
      </c>
      <c r="U35">
        <f t="shared" si="2"/>
        <v>22.829215776417758</v>
      </c>
      <c r="V35">
        <f t="shared" si="3"/>
        <v>14.822338897118961</v>
      </c>
      <c r="W35">
        <f t="shared" si="4"/>
        <v>49.583069013102616</v>
      </c>
      <c r="X35">
        <f t="shared" si="20"/>
        <v>1.3818201124584504</v>
      </c>
      <c r="Y35">
        <f t="shared" si="5"/>
        <v>1.3759296699335632</v>
      </c>
      <c r="Z35">
        <f t="shared" si="6"/>
        <v>1.202545978984972</v>
      </c>
      <c r="AA35">
        <f t="shared" si="7"/>
        <v>0.68162670366355427</v>
      </c>
      <c r="AB35">
        <f t="shared" si="8"/>
        <v>0.47974446922143454</v>
      </c>
      <c r="AC35">
        <f t="shared" si="9"/>
        <v>1.2789271406407978</v>
      </c>
      <c r="AD35">
        <f t="shared" si="25"/>
        <v>1.7269626447817039</v>
      </c>
      <c r="AE35">
        <f t="shared" si="11"/>
        <v>1.3901202332259011</v>
      </c>
      <c r="AF35">
        <f t="shared" si="12"/>
        <v>23.764554099854816</v>
      </c>
      <c r="AG35">
        <f t="shared" si="13"/>
        <v>15.942116518032734</v>
      </c>
      <c r="AH35">
        <f t="shared" si="14"/>
        <v>4.8042622220850557</v>
      </c>
      <c r="AI35">
        <f t="shared" si="15"/>
        <v>3.0181753597370236</v>
      </c>
      <c r="AJ35">
        <f t="shared" si="16"/>
        <v>19.007593725159527</v>
      </c>
      <c r="AK35">
        <f t="shared" si="17"/>
        <v>53.328902342273587</v>
      </c>
      <c r="AL35">
        <f t="shared" si="18"/>
        <v>24.553885891362512</v>
      </c>
    </row>
    <row r="36" spans="1:38" x14ac:dyDescent="0.3">
      <c r="A36" s="13">
        <v>24052309</v>
      </c>
      <c r="B36" t="s">
        <v>127</v>
      </c>
      <c r="C36" s="10" t="s">
        <v>67</v>
      </c>
      <c r="D36" t="s">
        <v>242</v>
      </c>
      <c r="E36" s="11">
        <v>1.39037526585601</v>
      </c>
      <c r="F36" s="11">
        <v>1.32137851773774</v>
      </c>
      <c r="G36" s="11">
        <v>0.97050363534385398</v>
      </c>
      <c r="H36" s="11">
        <v>0.93514692985914905</v>
      </c>
      <c r="I36" s="11">
        <v>15.3632601742364</v>
      </c>
      <c r="J36" s="11">
        <v>36.249520451007498</v>
      </c>
      <c r="K36" s="11">
        <v>1.5325002295188399</v>
      </c>
      <c r="L36" s="11">
        <v>3.0114156950420501</v>
      </c>
      <c r="M36" s="11">
        <v>12.739248362101399</v>
      </c>
      <c r="N36" s="11">
        <v>3.82691462198405</v>
      </c>
      <c r="O36" s="11">
        <v>22.659736117312999</v>
      </c>
      <c r="P36" s="11">
        <v>123.25920162107001</v>
      </c>
      <c r="Q36" s="15">
        <f t="shared" si="24"/>
        <v>17.283164286662291</v>
      </c>
      <c r="R36" s="15">
        <f t="shared" si="0"/>
        <v>21.303090314597839</v>
      </c>
      <c r="S36">
        <f t="shared" si="19"/>
        <v>1.7137654522309476</v>
      </c>
      <c r="T36">
        <f t="shared" si="1"/>
        <v>1.628720611355867</v>
      </c>
      <c r="U36">
        <f t="shared" si="2"/>
        <v>27.930209827641253</v>
      </c>
      <c r="V36">
        <f t="shared" si="3"/>
        <v>15.702295823651422</v>
      </c>
      <c r="W36">
        <f t="shared" si="4"/>
        <v>44.680869499378339</v>
      </c>
      <c r="X36">
        <f t="shared" si="20"/>
        <v>1.0944912249189251</v>
      </c>
      <c r="Y36">
        <f t="shared" si="5"/>
        <v>1.1165960161875554</v>
      </c>
      <c r="Z36">
        <f t="shared" si="6"/>
        <v>0.98411656261918601</v>
      </c>
      <c r="AA36">
        <f t="shared" si="7"/>
        <v>6.4373306230433844E-2</v>
      </c>
      <c r="AB36">
        <f t="shared" si="8"/>
        <v>0.35774346754534248</v>
      </c>
      <c r="AC36">
        <f t="shared" si="9"/>
        <v>1.0911179194739749</v>
      </c>
      <c r="AD36">
        <f t="shared" si="25"/>
        <v>1.4382750236111013</v>
      </c>
      <c r="AE36">
        <f t="shared" si="11"/>
        <v>1.2342276060015236</v>
      </c>
      <c r="AF36">
        <f t="shared" si="12"/>
        <v>13.079646789060757</v>
      </c>
      <c r="AG36">
        <f t="shared" si="13"/>
        <v>9.6408774556979875</v>
      </c>
      <c r="AH36">
        <f t="shared" si="14"/>
        <v>1.1597738338765715</v>
      </c>
      <c r="AI36">
        <f t="shared" si="15"/>
        <v>2.2789954994861965</v>
      </c>
      <c r="AJ36">
        <f t="shared" si="16"/>
        <v>12.334396908464326</v>
      </c>
      <c r="AK36">
        <f t="shared" si="17"/>
        <v>27.433108654640709</v>
      </c>
      <c r="AL36">
        <f t="shared" si="18"/>
        <v>17.14855797421885</v>
      </c>
    </row>
    <row r="37" spans="1:38" x14ac:dyDescent="0.3">
      <c r="A37" s="9">
        <v>3107201865</v>
      </c>
      <c r="B37" t="s">
        <v>62</v>
      </c>
      <c r="C37" s="10" t="s">
        <v>126</v>
      </c>
      <c r="D37" t="s">
        <v>240</v>
      </c>
      <c r="E37">
        <v>0.21146248848952315</v>
      </c>
      <c r="F37">
        <v>0.60331363505912528</v>
      </c>
      <c r="G37">
        <v>0.40726477474354922</v>
      </c>
      <c r="H37">
        <v>0.30110532959047603</v>
      </c>
      <c r="I37">
        <v>8.7804200864384416</v>
      </c>
      <c r="J37">
        <v>20.389172912729343</v>
      </c>
      <c r="K37">
        <v>2.0262329605037186</v>
      </c>
      <c r="L37">
        <v>5.7858126692773668</v>
      </c>
      <c r="M37">
        <v>30.156485191284716</v>
      </c>
      <c r="N37">
        <v>5.3029020661184321</v>
      </c>
      <c r="O37">
        <v>26.035827885765322</v>
      </c>
      <c r="P37">
        <v>125.736963429406</v>
      </c>
      <c r="Q37" s="11">
        <f t="shared" si="24"/>
        <v>37.968530821065798</v>
      </c>
      <c r="R37" s="15">
        <f t="shared" si="0"/>
        <v>47.74047771316625</v>
      </c>
      <c r="S37">
        <f t="shared" si="19"/>
        <v>0.2658865118189836</v>
      </c>
      <c r="T37">
        <f t="shared" si="1"/>
        <v>0.75858824467891239</v>
      </c>
      <c r="U37">
        <f t="shared" si="2"/>
        <v>32.736659387267835</v>
      </c>
      <c r="V37">
        <f t="shared" si="3"/>
        <v>37.917848756559899</v>
      </c>
      <c r="W37">
        <f t="shared" si="4"/>
        <v>25.636726888836847</v>
      </c>
      <c r="X37">
        <f t="shared" si="20"/>
        <v>2.254190453916578</v>
      </c>
      <c r="Y37">
        <f t="shared" si="5"/>
        <v>1.7988806519871392</v>
      </c>
      <c r="Z37">
        <f t="shared" si="6"/>
        <v>1.6988375815064121</v>
      </c>
      <c r="AA37">
        <f t="shared" si="7"/>
        <v>0.52614623509033143</v>
      </c>
      <c r="AB37">
        <f t="shared" si="8"/>
        <v>0.98182122752131851</v>
      </c>
      <c r="AC37">
        <f t="shared" si="9"/>
        <v>1.1776156621139438</v>
      </c>
      <c r="AD37">
        <f t="shared" si="25"/>
        <v>1.5288564683640655</v>
      </c>
      <c r="AE37">
        <f t="shared" si="11"/>
        <v>1.6350282512966756</v>
      </c>
      <c r="AF37">
        <f t="shared" si="12"/>
        <v>62.933321268870124</v>
      </c>
      <c r="AG37">
        <f t="shared" si="13"/>
        <v>49.984756582418946</v>
      </c>
      <c r="AH37">
        <f t="shared" si="14"/>
        <v>3.3585068242410028</v>
      </c>
      <c r="AI37">
        <f t="shared" si="15"/>
        <v>9.5900578622101769</v>
      </c>
      <c r="AJ37">
        <f t="shared" si="16"/>
        <v>15.052743528892597</v>
      </c>
      <c r="AK37">
        <f t="shared" si="17"/>
        <v>33.795312633256138</v>
      </c>
      <c r="AL37">
        <f t="shared" si="18"/>
        <v>43.15471484945602</v>
      </c>
    </row>
    <row r="38" spans="1:38" x14ac:dyDescent="0.3">
      <c r="A38" s="13">
        <v>17102314</v>
      </c>
      <c r="B38" t="s">
        <v>189</v>
      </c>
      <c r="C38" s="3" t="s">
        <v>15</v>
      </c>
      <c r="D38" t="s">
        <v>242</v>
      </c>
      <c r="E38" s="11">
        <v>0.52574657821008297</v>
      </c>
      <c r="F38" s="11">
        <v>0.34024181654670299</v>
      </c>
      <c r="G38" s="11">
        <v>1.48715593937446</v>
      </c>
      <c r="H38" s="11">
        <v>8.2392471822370101</v>
      </c>
      <c r="I38" s="11">
        <v>6.8549708588012699</v>
      </c>
      <c r="J38" s="11">
        <v>36.1983301821124</v>
      </c>
      <c r="K38" s="11">
        <v>1.9385987916658001</v>
      </c>
      <c r="L38" s="11">
        <v>3.5249130370468902</v>
      </c>
      <c r="M38" s="11">
        <v>13.3498771699466</v>
      </c>
      <c r="N38" s="11">
        <v>4.48881159816123</v>
      </c>
      <c r="O38" s="11">
        <v>23.052106845897601</v>
      </c>
      <c r="P38" s="11">
        <v>126.22837793430401</v>
      </c>
      <c r="Q38" s="15">
        <f t="shared" si="24"/>
        <v>18.813388998659292</v>
      </c>
      <c r="R38" s="15">
        <f t="shared" si="0"/>
        <v>23.747835767478424</v>
      </c>
      <c r="S38">
        <f t="shared" si="19"/>
        <v>0.66364137771969467</v>
      </c>
      <c r="T38">
        <f t="shared" si="1"/>
        <v>0.42948172608111357</v>
      </c>
      <c r="U38">
        <f t="shared" si="2"/>
        <v>29.098300551259189</v>
      </c>
      <c r="V38">
        <f t="shared" si="3"/>
        <v>16.851333407845562</v>
      </c>
      <c r="W38">
        <f t="shared" si="4"/>
        <v>45.692565028184077</v>
      </c>
      <c r="X38">
        <f t="shared" si="20"/>
        <v>1.5536905805732115</v>
      </c>
      <c r="Y38">
        <f t="shared" si="5"/>
        <v>1.7426793469564723</v>
      </c>
      <c r="Z38">
        <f t="shared" si="6"/>
        <v>1.5936895814410907</v>
      </c>
      <c r="AA38">
        <f t="shared" si="7"/>
        <v>0.75570024929953694</v>
      </c>
      <c r="AB38">
        <f t="shared" si="8"/>
        <v>1.0153607185973212</v>
      </c>
      <c r="AC38">
        <f t="shared" si="9"/>
        <v>1.647022930825196</v>
      </c>
      <c r="AD38">
        <f t="shared" si="25"/>
        <v>2.0269008487189217</v>
      </c>
      <c r="AE38">
        <f t="shared" si="11"/>
        <v>1.830922935452435</v>
      </c>
      <c r="AF38">
        <f t="shared" si="12"/>
        <v>55.294170450906023</v>
      </c>
      <c r="AG38">
        <f t="shared" si="13"/>
        <v>39.236438676003075</v>
      </c>
      <c r="AH38">
        <f t="shared" si="14"/>
        <v>5.6977087982355625</v>
      </c>
      <c r="AI38">
        <f t="shared" si="15"/>
        <v>10.360022976667377</v>
      </c>
      <c r="AJ38">
        <f t="shared" si="16"/>
        <v>44.363206716439528</v>
      </c>
      <c r="AK38">
        <f t="shared" si="17"/>
        <v>106.39000975690966</v>
      </c>
      <c r="AL38">
        <f t="shared" si="18"/>
        <v>67.752127236639566</v>
      </c>
    </row>
    <row r="39" spans="1:38" x14ac:dyDescent="0.3">
      <c r="A39" s="9">
        <v>2607201809</v>
      </c>
      <c r="B39" t="s">
        <v>79</v>
      </c>
      <c r="C39" s="10" t="s">
        <v>67</v>
      </c>
      <c r="D39" t="s">
        <v>240</v>
      </c>
      <c r="E39">
        <v>0.20046760752513801</v>
      </c>
      <c r="F39">
        <v>0.79258510652847802</v>
      </c>
      <c r="G39">
        <v>0.62589385968342104</v>
      </c>
      <c r="H39">
        <v>4.4931867180923302</v>
      </c>
      <c r="I39">
        <v>7.6347932850848199</v>
      </c>
      <c r="J39">
        <v>22.601134349150001</v>
      </c>
      <c r="K39">
        <v>0.71734120215471298</v>
      </c>
      <c r="L39">
        <v>2.76702490384735</v>
      </c>
      <c r="M39">
        <v>12.632204930377901</v>
      </c>
      <c r="N39">
        <v>8.3008239455288493</v>
      </c>
      <c r="O39">
        <v>39.234544092027001</v>
      </c>
      <c r="P39">
        <v>126.25438961732399</v>
      </c>
      <c r="Q39" s="11">
        <f t="shared" si="24"/>
        <v>16.116571036379963</v>
      </c>
      <c r="R39" s="15">
        <f t="shared" si="0"/>
        <v>20.347878389223951</v>
      </c>
      <c r="S39">
        <f t="shared" si="19"/>
        <v>0.25309915426131563</v>
      </c>
      <c r="T39">
        <f t="shared" si="1"/>
        <v>1.000673488445347</v>
      </c>
      <c r="U39">
        <f t="shared" si="2"/>
        <v>49.535334162528542</v>
      </c>
      <c r="V39">
        <f t="shared" si="3"/>
        <v>15.948713230058127</v>
      </c>
      <c r="W39">
        <f t="shared" si="4"/>
        <v>28.534924219110685</v>
      </c>
      <c r="X39">
        <f t="shared" si="20"/>
        <v>1.9052284394180472</v>
      </c>
      <c r="Y39">
        <f t="shared" si="5"/>
        <v>1.3082267395056835</v>
      </c>
      <c r="Z39">
        <f t="shared" si="6"/>
        <v>1.2024332553074273</v>
      </c>
      <c r="AA39">
        <f t="shared" si="7"/>
        <v>-4.3320130982525407E-2</v>
      </c>
      <c r="AB39">
        <f t="shared" si="8"/>
        <v>0.54296716066208139</v>
      </c>
      <c r="AC39">
        <f t="shared" si="9"/>
        <v>1.1847425649717143</v>
      </c>
      <c r="AD39">
        <f t="shared" si="25"/>
        <v>1.4550843296555913</v>
      </c>
      <c r="AE39">
        <f t="shared" si="11"/>
        <v>1.6946227031996208</v>
      </c>
      <c r="AF39">
        <f t="shared" si="12"/>
        <v>20.334183551556414</v>
      </c>
      <c r="AG39">
        <f t="shared" si="13"/>
        <v>15.93797918523469</v>
      </c>
      <c r="AH39">
        <f t="shared" si="14"/>
        <v>0.90506520529595469</v>
      </c>
      <c r="AI39">
        <f t="shared" si="15"/>
        <v>3.4911391610257683</v>
      </c>
      <c r="AJ39">
        <f t="shared" si="16"/>
        <v>15.301801539392647</v>
      </c>
      <c r="AK39">
        <f t="shared" si="17"/>
        <v>28.515719211710838</v>
      </c>
      <c r="AL39">
        <f t="shared" si="18"/>
        <v>49.501995140779606</v>
      </c>
    </row>
    <row r="40" spans="1:38" x14ac:dyDescent="0.3">
      <c r="A40" s="13">
        <v>17102323</v>
      </c>
      <c r="B40" s="14" t="s">
        <v>142</v>
      </c>
      <c r="C40" s="10" t="s">
        <v>67</v>
      </c>
      <c r="D40" t="s">
        <v>242</v>
      </c>
      <c r="E40" s="11">
        <v>0.46171309739598798</v>
      </c>
      <c r="F40" s="11">
        <v>0.78634061319228798</v>
      </c>
      <c r="G40" s="11">
        <v>1.06974404008228</v>
      </c>
      <c r="H40" s="11">
        <v>1.31415386802333</v>
      </c>
      <c r="I40" s="11">
        <v>13.2823852421552</v>
      </c>
      <c r="J40" s="11">
        <v>25.665967147252001</v>
      </c>
      <c r="K40" s="11">
        <v>2.04913474767744</v>
      </c>
      <c r="L40" s="11">
        <v>2.7396268207847299</v>
      </c>
      <c r="M40" s="11">
        <v>11.0121950829509</v>
      </c>
      <c r="N40" s="11">
        <v>7.4193963040972397</v>
      </c>
      <c r="O40" s="11">
        <v>34.199343036388598</v>
      </c>
      <c r="P40" s="11">
        <v>127.194785250832</v>
      </c>
      <c r="Q40" s="15">
        <f t="shared" si="24"/>
        <v>15.80095665141307</v>
      </c>
      <c r="R40" s="15">
        <f t="shared" si="0"/>
        <v>20.097992880341909</v>
      </c>
      <c r="S40">
        <f t="shared" si="19"/>
        <v>0.58727498270779177</v>
      </c>
      <c r="T40">
        <f t="shared" si="1"/>
        <v>1.0001842542900061</v>
      </c>
      <c r="U40">
        <f t="shared" si="2"/>
        <v>43.499780932329841</v>
      </c>
      <c r="V40">
        <f t="shared" si="3"/>
        <v>14.006937887162078</v>
      </c>
      <c r="W40">
        <f t="shared" si="4"/>
        <v>32.645771795496273</v>
      </c>
      <c r="X40">
        <f t="shared" si="20"/>
        <v>1.5343111872894755</v>
      </c>
      <c r="Y40">
        <f t="shared" si="5"/>
        <v>1.3030726747913068</v>
      </c>
      <c r="Z40">
        <f t="shared" si="6"/>
        <v>1.1462631895543851</v>
      </c>
      <c r="AA40">
        <f t="shared" si="7"/>
        <v>0.41595981098242751</v>
      </c>
      <c r="AB40">
        <f t="shared" si="8"/>
        <v>0.54208070243866857</v>
      </c>
      <c r="AC40">
        <f t="shared" si="9"/>
        <v>1.2686391884315997</v>
      </c>
      <c r="AD40">
        <f t="shared" si="25"/>
        <v>1.5137469271910124</v>
      </c>
      <c r="AE40">
        <f t="shared" si="11"/>
        <v>1.638407056575194</v>
      </c>
      <c r="AF40">
        <f t="shared" si="12"/>
        <v>20.094290421127187</v>
      </c>
      <c r="AG40">
        <f t="shared" si="13"/>
        <v>14.004357524209462</v>
      </c>
      <c r="AH40">
        <f t="shared" si="14"/>
        <v>2.6059123912710258</v>
      </c>
      <c r="AI40">
        <f t="shared" si="15"/>
        <v>3.4840205056466989</v>
      </c>
      <c r="AJ40">
        <f t="shared" si="16"/>
        <v>18.562616333552093</v>
      </c>
      <c r="AK40">
        <f t="shared" si="17"/>
        <v>32.639757780100531</v>
      </c>
      <c r="AL40">
        <f t="shared" si="18"/>
        <v>43.491767387608725</v>
      </c>
    </row>
    <row r="41" spans="1:38" x14ac:dyDescent="0.3">
      <c r="A41" s="9">
        <v>18062170</v>
      </c>
      <c r="B41" s="9" t="s">
        <v>38</v>
      </c>
      <c r="C41" s="10" t="s">
        <v>125</v>
      </c>
      <c r="D41" t="s">
        <v>240</v>
      </c>
      <c r="E41">
        <v>0.17972458101757299</v>
      </c>
      <c r="F41">
        <v>1.16669513129393</v>
      </c>
      <c r="G41">
        <v>0.29772027569507198</v>
      </c>
      <c r="H41">
        <v>0.85082511094783397</v>
      </c>
      <c r="I41">
        <v>8.6535595430057697</v>
      </c>
      <c r="J41">
        <v>11.1246219280305</v>
      </c>
      <c r="K41">
        <v>1.5311701964065001</v>
      </c>
      <c r="L41">
        <v>3.76955374027354</v>
      </c>
      <c r="M41">
        <v>17.329617377832701</v>
      </c>
      <c r="N41">
        <v>9.6593294735176602</v>
      </c>
      <c r="O41">
        <v>45.4371826419789</v>
      </c>
      <c r="P41">
        <v>128.56566590888499</v>
      </c>
      <c r="Q41" s="11">
        <f t="shared" si="24"/>
        <v>22.630341314512741</v>
      </c>
      <c r="R41" s="15">
        <f t="shared" si="0"/>
        <v>29.094849008456823</v>
      </c>
      <c r="S41">
        <f t="shared" si="19"/>
        <v>0.23106410438719624</v>
      </c>
      <c r="T41">
        <f t="shared" si="1"/>
        <v>1.4999693646745811</v>
      </c>
      <c r="U41">
        <f t="shared" si="2"/>
        <v>58.416616433896479</v>
      </c>
      <c r="V41">
        <f t="shared" si="3"/>
        <v>22.279937981272464</v>
      </c>
      <c r="W41">
        <f t="shared" si="4"/>
        <v>14.302444261618252</v>
      </c>
      <c r="X41">
        <f t="shared" si="20"/>
        <v>2.1000836242676466</v>
      </c>
      <c r="Y41">
        <f t="shared" si="5"/>
        <v>1.2877337185770639</v>
      </c>
      <c r="Z41">
        <f t="shared" si="6"/>
        <v>1.1718315884656427</v>
      </c>
      <c r="AA41">
        <f t="shared" si="7"/>
        <v>0.11806608162533985</v>
      </c>
      <c r="AB41">
        <f t="shared" si="8"/>
        <v>0.50933255364158014</v>
      </c>
      <c r="AC41">
        <f t="shared" si="9"/>
        <v>0.91096661888872821</v>
      </c>
      <c r="AD41">
        <f t="shared" si="25"/>
        <v>0.97932787481215655</v>
      </c>
      <c r="AE41">
        <f t="shared" si="11"/>
        <v>1.5904540093370616</v>
      </c>
      <c r="AF41">
        <f t="shared" si="12"/>
        <v>19.39696216046983</v>
      </c>
      <c r="AG41">
        <f t="shared" si="13"/>
        <v>14.853595350666449</v>
      </c>
      <c r="AH41">
        <f t="shared" si="14"/>
        <v>1.3123995766643399</v>
      </c>
      <c r="AI41">
        <f t="shared" si="15"/>
        <v>3.230967233139042</v>
      </c>
      <c r="AJ41">
        <f t="shared" si="16"/>
        <v>8.146416659348457</v>
      </c>
      <c r="AK41">
        <f t="shared" si="17"/>
        <v>9.5351575828491484</v>
      </c>
      <c r="AL41">
        <f t="shared" si="18"/>
        <v>38.945206355311122</v>
      </c>
    </row>
    <row r="42" spans="1:38" x14ac:dyDescent="0.3">
      <c r="A42" s="13">
        <v>25052303</v>
      </c>
      <c r="B42" t="s">
        <v>204</v>
      </c>
      <c r="C42" s="3" t="s">
        <v>125</v>
      </c>
      <c r="D42" t="s">
        <v>242</v>
      </c>
      <c r="E42" s="11">
        <v>0.639710405053588</v>
      </c>
      <c r="F42" s="11">
        <v>0.46311395601726901</v>
      </c>
      <c r="G42" s="11">
        <v>1.0755988748788301</v>
      </c>
      <c r="H42" s="11">
        <v>1.33832090788581</v>
      </c>
      <c r="I42" s="11">
        <v>12.040933064414</v>
      </c>
      <c r="J42" s="11">
        <v>35.424975456827603</v>
      </c>
      <c r="K42" s="11">
        <v>1.6056248469759899</v>
      </c>
      <c r="L42" s="11">
        <v>2.8091984807608501</v>
      </c>
      <c r="M42" s="11">
        <v>13.632334898292401</v>
      </c>
      <c r="N42" s="11">
        <v>4.8948683772764099</v>
      </c>
      <c r="O42" s="11">
        <v>26.0753207316172</v>
      </c>
      <c r="P42" s="11">
        <v>128.885058299528</v>
      </c>
      <c r="Q42" s="11">
        <f t="shared" si="24"/>
        <v>18.047158226029239</v>
      </c>
      <c r="R42" s="15">
        <f t="shared" si="0"/>
        <v>23.260090401025849</v>
      </c>
      <c r="S42">
        <f t="shared" si="19"/>
        <v>0.82449112850146367</v>
      </c>
      <c r="T42">
        <f t="shared" si="1"/>
        <v>0.59688469220610763</v>
      </c>
      <c r="U42">
        <f t="shared" si="2"/>
        <v>33.607192326733738</v>
      </c>
      <c r="V42">
        <f t="shared" si="3"/>
        <v>17.570042781251061</v>
      </c>
      <c r="W42">
        <f t="shared" si="4"/>
        <v>45.657500270125738</v>
      </c>
      <c r="X42">
        <f t="shared" si="20"/>
        <v>1.4504254112832426</v>
      </c>
      <c r="Y42">
        <f t="shared" si="5"/>
        <v>1.5907209572405938</v>
      </c>
      <c r="Z42">
        <f t="shared" si="6"/>
        <v>1.4688823779056766</v>
      </c>
      <c r="AA42">
        <f t="shared" si="7"/>
        <v>0.53995621149136086</v>
      </c>
      <c r="AB42">
        <f t="shared" si="8"/>
        <v>0.78289455614540715</v>
      </c>
      <c r="AC42">
        <f t="shared" si="9"/>
        <v>1.4607440291017859</v>
      </c>
      <c r="AD42">
        <f t="shared" si="25"/>
        <v>1.883621689302553</v>
      </c>
      <c r="AE42">
        <f t="shared" si="11"/>
        <v>1.7505417903110496</v>
      </c>
      <c r="AF42">
        <f t="shared" si="12"/>
        <v>38.96915217419248</v>
      </c>
      <c r="AG42">
        <f t="shared" si="13"/>
        <v>29.436242896951406</v>
      </c>
      <c r="AH42">
        <f t="shared" si="14"/>
        <v>3.4670189185922915</v>
      </c>
      <c r="AI42">
        <f t="shared" si="15"/>
        <v>6.0658903586487858</v>
      </c>
      <c r="AJ42">
        <f t="shared" si="16"/>
        <v>28.889766327406708</v>
      </c>
      <c r="AK42">
        <f t="shared" si="17"/>
        <v>76.492999177737246</v>
      </c>
      <c r="AL42">
        <f t="shared" si="18"/>
        <v>56.304329404931337</v>
      </c>
    </row>
    <row r="43" spans="1:38" x14ac:dyDescent="0.3">
      <c r="A43" s="13">
        <v>25052305</v>
      </c>
      <c r="B43" t="s">
        <v>215</v>
      </c>
      <c r="C43" s="3" t="s">
        <v>125</v>
      </c>
      <c r="D43" t="s">
        <v>242</v>
      </c>
      <c r="E43" s="11">
        <v>0.95445507025408305</v>
      </c>
      <c r="F43" s="11">
        <v>0.82407872332655796</v>
      </c>
      <c r="G43" s="11">
        <v>1.1392106467478</v>
      </c>
      <c r="H43" s="11">
        <v>0.65171270111214197</v>
      </c>
      <c r="I43" s="11">
        <v>11.114659818506601</v>
      </c>
      <c r="J43" s="11">
        <v>42.706455997652803</v>
      </c>
      <c r="K43" s="11">
        <v>0.899089012759137</v>
      </c>
      <c r="L43" s="11">
        <v>1.9477742420834001</v>
      </c>
      <c r="M43" s="11">
        <v>10.430571707154</v>
      </c>
      <c r="N43" s="11">
        <v>3.7003260517520702</v>
      </c>
      <c r="O43" s="11">
        <v>25.631666028651399</v>
      </c>
      <c r="P43" s="11">
        <v>129.27403168382199</v>
      </c>
      <c r="Q43" s="11">
        <f t="shared" si="24"/>
        <v>13.277434961996537</v>
      </c>
      <c r="R43" s="15">
        <f t="shared" si="0"/>
        <v>17.164275479570261</v>
      </c>
      <c r="S43">
        <f t="shared" si="19"/>
        <v>1.2338625499281088</v>
      </c>
      <c r="T43">
        <f t="shared" si="1"/>
        <v>1.0653197898928104</v>
      </c>
      <c r="U43">
        <f t="shared" si="2"/>
        <v>33.135088062970247</v>
      </c>
      <c r="V43">
        <f t="shared" si="3"/>
        <v>13.484020573510033</v>
      </c>
      <c r="W43">
        <f t="shared" si="4"/>
        <v>55.208357457443178</v>
      </c>
      <c r="X43">
        <f t="shared" si="20"/>
        <v>1.1433586933981061</v>
      </c>
      <c r="Y43">
        <f t="shared" si="5"/>
        <v>1.2071454814051992</v>
      </c>
      <c r="Z43">
        <f t="shared" si="6"/>
        <v>1.1023394117234071</v>
      </c>
      <c r="AA43">
        <f t="shared" si="7"/>
        <v>3.7833989089819088E-2</v>
      </c>
      <c r="AB43">
        <f t="shared" si="8"/>
        <v>0.37356991695364222</v>
      </c>
      <c r="AC43">
        <f t="shared" si="9"/>
        <v>1.1546738925454045</v>
      </c>
      <c r="AD43">
        <f t="shared" si="25"/>
        <v>1.7145248315732768</v>
      </c>
      <c r="AE43">
        <f t="shared" si="11"/>
        <v>1.492808134391691</v>
      </c>
      <c r="AF43">
        <f t="shared" si="12"/>
        <v>16.111852649707451</v>
      </c>
      <c r="AG43">
        <f t="shared" si="13"/>
        <v>12.657251560929662</v>
      </c>
      <c r="AH43">
        <f t="shared" si="14"/>
        <v>1.0910232084742888</v>
      </c>
      <c r="AI43">
        <f t="shared" si="15"/>
        <v>2.3635778803034992</v>
      </c>
      <c r="AJ43">
        <f t="shared" si="16"/>
        <v>14.278214188228809</v>
      </c>
      <c r="AK43">
        <f t="shared" si="17"/>
        <v>51.823272205426782</v>
      </c>
      <c r="AL43">
        <f t="shared" si="18"/>
        <v>31.103419252452085</v>
      </c>
    </row>
    <row r="44" spans="1:38" x14ac:dyDescent="0.3">
      <c r="A44">
        <v>2020102109</v>
      </c>
      <c r="B44" t="s">
        <v>251</v>
      </c>
      <c r="C44" s="2" t="s">
        <v>15</v>
      </c>
      <c r="D44" t="s">
        <v>241</v>
      </c>
      <c r="E44">
        <v>0.51433615888257411</v>
      </c>
      <c r="F44">
        <v>1.4545586897606968</v>
      </c>
      <c r="G44">
        <v>0.84932406427028329</v>
      </c>
      <c r="H44">
        <v>1.2962362385464845</v>
      </c>
      <c r="I44">
        <v>5.8983300026978096</v>
      </c>
      <c r="J44">
        <v>19.698564033629097</v>
      </c>
      <c r="K44">
        <v>5.0030068641700831</v>
      </c>
      <c r="L44">
        <v>3.8586279410147757</v>
      </c>
      <c r="M44">
        <v>35.69427586950102</v>
      </c>
      <c r="N44">
        <v>2.2968627359401497</v>
      </c>
      <c r="O44">
        <v>23.435877401587028</v>
      </c>
      <c r="P44">
        <v>130.63451197643363</v>
      </c>
      <c r="Q44" s="11">
        <v>44.555910674685876</v>
      </c>
      <c r="R44" s="15">
        <f t="shared" si="0"/>
        <v>58.205396466531596</v>
      </c>
      <c r="S44">
        <f t="shared" si="19"/>
        <v>0.67190053107458492</v>
      </c>
      <c r="T44">
        <f t="shared" si="1"/>
        <v>1.9001556457796935</v>
      </c>
      <c r="U44">
        <f t="shared" si="2"/>
        <v>30.615344070958507</v>
      </c>
      <c r="V44">
        <f t="shared" si="3"/>
        <v>46.629043085644568</v>
      </c>
      <c r="W44">
        <f t="shared" si="4"/>
        <v>25.73312299169665</v>
      </c>
      <c r="X44">
        <f t="shared" si="20"/>
        <v>1.9376582674211902</v>
      </c>
      <c r="Y44">
        <f t="shared" si="5"/>
        <v>1.4861740753881185</v>
      </c>
      <c r="Z44">
        <f t="shared" si="6"/>
        <v>1.3898673266263915</v>
      </c>
      <c r="AA44">
        <f t="shared" si="7"/>
        <v>0.53649984952310259</v>
      </c>
      <c r="AB44">
        <f t="shared" si="8"/>
        <v>0.42370165556516354</v>
      </c>
      <c r="AC44">
        <f t="shared" si="9"/>
        <v>0.69427336633013281</v>
      </c>
      <c r="AD44">
        <f t="shared" si="25"/>
        <v>1.1317033193307076</v>
      </c>
      <c r="AE44">
        <f t="shared" si="11"/>
        <v>1.2071499682314404</v>
      </c>
      <c r="AF44">
        <f t="shared" si="12"/>
        <v>30.631909862651327</v>
      </c>
      <c r="AG44">
        <f t="shared" si="13"/>
        <v>24.53959136937501</v>
      </c>
      <c r="AH44">
        <f t="shared" si="14"/>
        <v>3.4395359220556272</v>
      </c>
      <c r="AI44">
        <f t="shared" si="15"/>
        <v>2.6527825712206878</v>
      </c>
      <c r="AJ44">
        <f t="shared" si="16"/>
        <v>4.9462192841651094</v>
      </c>
      <c r="AK44">
        <f t="shared" si="17"/>
        <v>13.542639545792335</v>
      </c>
      <c r="AL44">
        <f t="shared" si="18"/>
        <v>16.112019106937986</v>
      </c>
    </row>
    <row r="45" spans="1:38" x14ac:dyDescent="0.3">
      <c r="A45" s="9">
        <v>3107201867</v>
      </c>
      <c r="B45" t="s">
        <v>86</v>
      </c>
      <c r="C45" s="10" t="s">
        <v>67</v>
      </c>
      <c r="D45" t="s">
        <v>240</v>
      </c>
      <c r="E45">
        <v>0.39345961274290397</v>
      </c>
      <c r="F45">
        <v>0.72802725096638332</v>
      </c>
      <c r="G45">
        <v>0.68849327747445688</v>
      </c>
      <c r="H45">
        <v>1.8627488666829308</v>
      </c>
      <c r="I45">
        <v>18.147058736365846</v>
      </c>
      <c r="J45">
        <v>41.780599787302393</v>
      </c>
      <c r="K45">
        <v>0.76222145966345034</v>
      </c>
      <c r="L45">
        <v>1.4299643264806621</v>
      </c>
      <c r="M45">
        <v>7.0871614762425139</v>
      </c>
      <c r="N45">
        <v>4.7736862282961683</v>
      </c>
      <c r="O45">
        <v>22.346578977782293</v>
      </c>
      <c r="P45">
        <v>131.03984640645038</v>
      </c>
      <c r="Q45" s="11">
        <f>SUM(K45:M45)</f>
        <v>9.2793472623866258</v>
      </c>
      <c r="R45" s="15">
        <f t="shared" si="0"/>
        <v>12.159642400152594</v>
      </c>
      <c r="S45">
        <f t="shared" si="19"/>
        <v>0.51558887220971583</v>
      </c>
      <c r="T45">
        <f t="shared" si="1"/>
        <v>0.95400579146345177</v>
      </c>
      <c r="U45">
        <f t="shared" si="2"/>
        <v>29.282922769582047</v>
      </c>
      <c r="V45">
        <f t="shared" si="3"/>
        <v>9.2870055130453117</v>
      </c>
      <c r="W45">
        <f t="shared" si="4"/>
        <v>54.749233788974792</v>
      </c>
      <c r="X45">
        <f t="shared" si="20"/>
        <v>1.3726172675248167</v>
      </c>
      <c r="Y45">
        <f t="shared" si="5"/>
        <v>1.1053697918932306</v>
      </c>
      <c r="Z45">
        <f t="shared" si="6"/>
        <v>0.98832469218362462</v>
      </c>
      <c r="AA45">
        <f t="shared" si="7"/>
        <v>1.9933535980535124E-2</v>
      </c>
      <c r="AB45">
        <f t="shared" si="8"/>
        <v>0.29317756739480322</v>
      </c>
      <c r="AC45">
        <f t="shared" si="9"/>
        <v>1.4390952770568679</v>
      </c>
      <c r="AD45">
        <f t="shared" si="25"/>
        <v>1.7588270344643915</v>
      </c>
      <c r="AE45">
        <f t="shared" si="11"/>
        <v>1.4870634109162637</v>
      </c>
      <c r="AF45">
        <f t="shared" si="12"/>
        <v>12.745879017673063</v>
      </c>
      <c r="AG45">
        <f t="shared" si="13"/>
        <v>9.7347475205564304</v>
      </c>
      <c r="AH45">
        <f t="shared" si="14"/>
        <v>1.0469683087434949</v>
      </c>
      <c r="AI45">
        <f t="shared" si="15"/>
        <v>1.9641631883731379</v>
      </c>
      <c r="AJ45">
        <f t="shared" si="16"/>
        <v>27.484970619558208</v>
      </c>
      <c r="AK45">
        <f t="shared" si="17"/>
        <v>57.388785559665287</v>
      </c>
      <c r="AL45">
        <f t="shared" si="18"/>
        <v>30.694701260316073</v>
      </c>
    </row>
    <row r="46" spans="1:38" x14ac:dyDescent="0.3">
      <c r="A46" s="13">
        <v>24052304</v>
      </c>
      <c r="B46" t="s">
        <v>210</v>
      </c>
      <c r="C46" s="3" t="s">
        <v>125</v>
      </c>
      <c r="D46" t="s">
        <v>242</v>
      </c>
      <c r="E46" s="11">
        <v>0.99255440100976</v>
      </c>
      <c r="F46" s="11">
        <v>1.56553826787252</v>
      </c>
      <c r="G46" s="11">
        <v>1.1310471154658599</v>
      </c>
      <c r="H46" s="11">
        <v>1.0518933749366099</v>
      </c>
      <c r="I46" s="11">
        <v>10.328344794711899</v>
      </c>
      <c r="J46" s="11">
        <v>36.046532655445802</v>
      </c>
      <c r="K46" s="11">
        <v>2.0265306926456699</v>
      </c>
      <c r="L46" s="11">
        <v>2.6228333805423198</v>
      </c>
      <c r="M46" s="11">
        <v>16.418874666739999</v>
      </c>
      <c r="N46" s="11">
        <v>2.3277755191468299</v>
      </c>
      <c r="O46" s="11">
        <v>25.488075131482798</v>
      </c>
      <c r="P46" s="11">
        <v>134.881854804006</v>
      </c>
      <c r="Q46" s="11">
        <f>SUM(K46:M46)</f>
        <v>21.068238739927988</v>
      </c>
      <c r="R46" s="15">
        <f t="shared" si="0"/>
        <v>28.417231186951014</v>
      </c>
      <c r="S46">
        <f t="shared" si="19"/>
        <v>1.3387757860207561</v>
      </c>
      <c r="T46">
        <f t="shared" si="1"/>
        <v>2.1116270533729629</v>
      </c>
      <c r="U46">
        <f t="shared" si="2"/>
        <v>34.37878849118259</v>
      </c>
      <c r="V46">
        <f t="shared" si="3"/>
        <v>22.146082688443968</v>
      </c>
      <c r="W46">
        <f t="shared" si="4"/>
        <v>48.620231838197014</v>
      </c>
      <c r="X46">
        <f t="shared" si="20"/>
        <v>1.326873911652461</v>
      </c>
      <c r="Y46">
        <f t="shared" si="5"/>
        <v>1.1289645430912405</v>
      </c>
      <c r="Z46">
        <f t="shared" si="6"/>
        <v>1.0206796997569043</v>
      </c>
      <c r="AA46">
        <f t="shared" si="7"/>
        <v>0.11208949776030677</v>
      </c>
      <c r="AB46">
        <f t="shared" si="8"/>
        <v>0.22410701431598051</v>
      </c>
      <c r="AC46">
        <f t="shared" si="9"/>
        <v>0.86148766328584692</v>
      </c>
      <c r="AD46">
        <f t="shared" si="25"/>
        <v>1.3621998079971811</v>
      </c>
      <c r="AE46">
        <f t="shared" si="11"/>
        <v>1.2116733506968203</v>
      </c>
      <c r="AF46">
        <f t="shared" si="12"/>
        <v>13.457504790705986</v>
      </c>
      <c r="AG46">
        <f t="shared" si="13"/>
        <v>10.487686569969537</v>
      </c>
      <c r="AH46">
        <f t="shared" si="14"/>
        <v>1.294462571904814</v>
      </c>
      <c r="AI46">
        <f t="shared" si="15"/>
        <v>1.675355648831635</v>
      </c>
      <c r="AJ46">
        <f t="shared" si="16"/>
        <v>7.2692174973874151</v>
      </c>
      <c r="AK46">
        <f t="shared" si="17"/>
        <v>23.025008966680225</v>
      </c>
      <c r="AL46">
        <f t="shared" si="18"/>
        <v>16.280710382199526</v>
      </c>
    </row>
    <row r="47" spans="1:38" x14ac:dyDescent="0.3">
      <c r="A47" s="13">
        <v>24052318</v>
      </c>
      <c r="B47" t="s">
        <v>166</v>
      </c>
      <c r="C47" s="3" t="s">
        <v>15</v>
      </c>
      <c r="D47" t="s">
        <v>242</v>
      </c>
      <c r="E47" s="11">
        <v>1.2278959569815799</v>
      </c>
      <c r="F47" s="11">
        <v>1.0166250627732401</v>
      </c>
      <c r="G47" s="11">
        <v>4.1540919347835699</v>
      </c>
      <c r="H47" s="11">
        <v>2.6582748071661602</v>
      </c>
      <c r="I47" s="11">
        <v>9.6753762851018905</v>
      </c>
      <c r="J47" s="11">
        <v>54.013613794544398</v>
      </c>
      <c r="K47" s="11">
        <v>2.8539817331934199</v>
      </c>
      <c r="L47" s="11">
        <v>0.85324303430544501</v>
      </c>
      <c r="M47" s="11">
        <v>7.8130721414248301</v>
      </c>
      <c r="N47" s="11">
        <v>1.25242830377548</v>
      </c>
      <c r="O47" s="11">
        <v>14.481396945949999</v>
      </c>
      <c r="P47" s="11">
        <v>136.08838378262899</v>
      </c>
      <c r="Q47" s="15">
        <f>SUM(K47:M47)</f>
        <v>11.520296908923696</v>
      </c>
      <c r="R47" s="15">
        <f t="shared" si="0"/>
        <v>15.677785870314423</v>
      </c>
      <c r="S47">
        <f t="shared" si="19"/>
        <v>1.6710237623884774</v>
      </c>
      <c r="T47">
        <f t="shared" si="1"/>
        <v>1.3835086170572399</v>
      </c>
      <c r="U47">
        <f t="shared" si="2"/>
        <v>19.707499052890352</v>
      </c>
      <c r="V47">
        <f t="shared" si="3"/>
        <v>10.632683601035891</v>
      </c>
      <c r="W47">
        <f t="shared" si="4"/>
        <v>73.506254035586622</v>
      </c>
      <c r="X47">
        <f t="shared" si="20"/>
        <v>0.97230210277183249</v>
      </c>
      <c r="Y47">
        <f t="shared" si="5"/>
        <v>1.0543028600396074</v>
      </c>
      <c r="Z47">
        <f t="shared" si="6"/>
        <v>0.88566102222967191</v>
      </c>
      <c r="AA47">
        <f t="shared" si="7"/>
        <v>0.44829037697698743</v>
      </c>
      <c r="AB47">
        <f t="shared" si="8"/>
        <v>-7.6088060647035355E-2</v>
      </c>
      <c r="AC47">
        <f t="shared" si="9"/>
        <v>1.0839308463451105</v>
      </c>
      <c r="AD47">
        <f t="shared" si="25"/>
        <v>1.7253424227113752</v>
      </c>
      <c r="AE47">
        <f t="shared" si="11"/>
        <v>1.1536496459144854</v>
      </c>
      <c r="AF47">
        <f t="shared" si="12"/>
        <v>11.33190330513553</v>
      </c>
      <c r="AG47">
        <f t="shared" si="13"/>
        <v>7.6853034884971629</v>
      </c>
      <c r="AH47">
        <f t="shared" si="14"/>
        <v>2.807310027757997</v>
      </c>
      <c r="AI47">
        <f t="shared" si="15"/>
        <v>0.83928978888036943</v>
      </c>
      <c r="AJ47">
        <f t="shared" si="16"/>
        <v>12.131956553012005</v>
      </c>
      <c r="AK47">
        <f t="shared" si="17"/>
        <v>53.130318907544215</v>
      </c>
      <c r="AL47">
        <f t="shared" si="18"/>
        <v>14.24457991075526</v>
      </c>
    </row>
    <row r="48" spans="1:38" x14ac:dyDescent="0.3">
      <c r="A48" s="9">
        <v>3107201868</v>
      </c>
      <c r="B48" t="s">
        <v>87</v>
      </c>
      <c r="C48" s="10" t="s">
        <v>67</v>
      </c>
      <c r="D48" t="s">
        <v>240</v>
      </c>
      <c r="E48">
        <v>0.42763117757209368</v>
      </c>
      <c r="F48">
        <v>0.91576655809635832</v>
      </c>
      <c r="G48">
        <v>0.85836118167628617</v>
      </c>
      <c r="H48">
        <v>0.45323371018836983</v>
      </c>
      <c r="I48">
        <v>12.487559092573347</v>
      </c>
      <c r="J48">
        <v>30.45931677428262</v>
      </c>
      <c r="K48">
        <v>0.5856876883911889</v>
      </c>
      <c r="L48">
        <v>1.0421839723237154</v>
      </c>
      <c r="M48">
        <v>6.490065713085265</v>
      </c>
      <c r="N48">
        <v>7.5275762275178169</v>
      </c>
      <c r="O48">
        <v>38.752617904292933</v>
      </c>
      <c r="P48">
        <v>136.5359826692717</v>
      </c>
      <c r="Q48" s="11">
        <f>SUM(K48:M48)</f>
        <v>8.117937373800169</v>
      </c>
      <c r="R48" s="15">
        <f t="shared" si="0"/>
        <v>11.083905565794129</v>
      </c>
      <c r="S48">
        <f t="shared" si="19"/>
        <v>0.58387043049823628</v>
      </c>
      <c r="T48">
        <f t="shared" si="1"/>
        <v>1.2503508690534297</v>
      </c>
      <c r="U48">
        <f t="shared" si="2"/>
        <v>52.911267665694488</v>
      </c>
      <c r="V48">
        <f t="shared" si="3"/>
        <v>8.8612749972424414</v>
      </c>
      <c r="W48">
        <f t="shared" si="4"/>
        <v>41.587927472113087</v>
      </c>
      <c r="X48">
        <f t="shared" si="20"/>
        <v>1.2783763355406981</v>
      </c>
      <c r="Y48">
        <f t="shared" si="5"/>
        <v>0.94766091666591978</v>
      </c>
      <c r="Z48">
        <f t="shared" si="6"/>
        <v>0.85046431418895752</v>
      </c>
      <c r="AA48">
        <f t="shared" si="7"/>
        <v>-0.19411868502604041</v>
      </c>
      <c r="AB48">
        <f t="shared" si="8"/>
        <v>5.6159609953269671E-2</v>
      </c>
      <c r="AC48">
        <f t="shared" si="9"/>
        <v>1.150176103755209</v>
      </c>
      <c r="AD48">
        <f t="shared" si="25"/>
        <v>1.5219353776090676</v>
      </c>
      <c r="AE48">
        <f t="shared" si="11"/>
        <v>1.6265162663306123</v>
      </c>
      <c r="AF48">
        <f t="shared" si="12"/>
        <v>8.8646361914277154</v>
      </c>
      <c r="AG48">
        <f t="shared" si="13"/>
        <v>7.0870307019907255</v>
      </c>
      <c r="AH48">
        <f t="shared" si="14"/>
        <v>0.63956003111609794</v>
      </c>
      <c r="AI48">
        <f t="shared" si="15"/>
        <v>1.1380454583208914</v>
      </c>
      <c r="AJ48">
        <f t="shared" si="16"/>
        <v>14.131104360987232</v>
      </c>
      <c r="AK48">
        <f t="shared" si="17"/>
        <v>33.261005771601511</v>
      </c>
      <c r="AL48">
        <f t="shared" si="18"/>
        <v>42.317135913818042</v>
      </c>
    </row>
    <row r="49" spans="1:38" x14ac:dyDescent="0.3">
      <c r="A49">
        <v>2507201813</v>
      </c>
      <c r="B49" t="s">
        <v>105</v>
      </c>
      <c r="C49" s="10" t="s">
        <v>15</v>
      </c>
      <c r="D49" t="s">
        <v>240</v>
      </c>
      <c r="E49">
        <v>0.21083017806829898</v>
      </c>
      <c r="F49">
        <v>0.39826434749206435</v>
      </c>
      <c r="G49">
        <v>0.64855038248236108</v>
      </c>
      <c r="H49">
        <v>6.7040885096194325</v>
      </c>
      <c r="I49">
        <v>16.120326980625428</v>
      </c>
      <c r="J49">
        <v>28.497840241154428</v>
      </c>
      <c r="K49">
        <v>0.96656557649442298</v>
      </c>
      <c r="L49">
        <v>3.2052747921449622</v>
      </c>
      <c r="M49">
        <v>7.1092291074061507</v>
      </c>
      <c r="N49">
        <v>8.5485129214853508</v>
      </c>
      <c r="O49">
        <v>27.590516963027095</v>
      </c>
      <c r="P49">
        <v>139.53850415394783</v>
      </c>
      <c r="Q49" s="11">
        <v>11.281069476045536</v>
      </c>
      <c r="R49" s="15">
        <f t="shared" si="0"/>
        <v>15.741435599441541</v>
      </c>
      <c r="S49">
        <f t="shared" si="19"/>
        <v>0.294189276781609</v>
      </c>
      <c r="T49">
        <f t="shared" si="1"/>
        <v>0.55573211306890746</v>
      </c>
      <c r="U49">
        <f t="shared" si="2"/>
        <v>38.499394658549242</v>
      </c>
      <c r="V49">
        <f t="shared" si="3"/>
        <v>9.9201119533516007</v>
      </c>
      <c r="W49">
        <f t="shared" si="4"/>
        <v>39.765459988688683</v>
      </c>
      <c r="X49">
        <f t="shared" si="20"/>
        <v>1.7284174983306639</v>
      </c>
      <c r="Y49">
        <f t="shared" si="5"/>
        <v>1.4521788436619001</v>
      </c>
      <c r="Z49">
        <f t="shared" si="6"/>
        <v>1.2516510801225802</v>
      </c>
      <c r="AA49">
        <f t="shared" si="7"/>
        <v>0.38505989377279193</v>
      </c>
      <c r="AB49">
        <f t="shared" si="8"/>
        <v>0.90569383781594115</v>
      </c>
      <c r="AC49">
        <f t="shared" si="9"/>
        <v>1.7582282342803366</v>
      </c>
      <c r="AD49">
        <f t="shared" si="25"/>
        <v>1.8546405172516622</v>
      </c>
      <c r="AE49">
        <f t="shared" si="11"/>
        <v>1.8405884076890666</v>
      </c>
      <c r="AF49">
        <f t="shared" si="12"/>
        <v>28.325582109180178</v>
      </c>
      <c r="AG49">
        <f t="shared" si="13"/>
        <v>17.850528555152195</v>
      </c>
      <c r="AH49">
        <f t="shared" si="14"/>
        <v>2.4269447731915856</v>
      </c>
      <c r="AI49">
        <f t="shared" si="15"/>
        <v>8.0481087808363991</v>
      </c>
      <c r="AJ49">
        <f t="shared" si="16"/>
        <v>57.309713093762802</v>
      </c>
      <c r="AK49">
        <f t="shared" si="17"/>
        <v>71.555087520663037</v>
      </c>
      <c r="AL49">
        <f t="shared" si="18"/>
        <v>69.276893944359031</v>
      </c>
    </row>
    <row r="50" spans="1:38" x14ac:dyDescent="0.3">
      <c r="A50" s="13">
        <v>23052304</v>
      </c>
      <c r="B50" t="s">
        <v>169</v>
      </c>
      <c r="C50" s="3" t="s">
        <v>15</v>
      </c>
      <c r="D50" t="s">
        <v>242</v>
      </c>
      <c r="E50" s="11">
        <v>0.68108805551319695</v>
      </c>
      <c r="F50" s="11">
        <v>1.2635491598405999</v>
      </c>
      <c r="G50" s="11">
        <v>2.4017858053146002</v>
      </c>
      <c r="H50" s="11">
        <v>1.75144565644921</v>
      </c>
      <c r="I50" s="11">
        <v>13.1784170912834</v>
      </c>
      <c r="J50" s="11">
        <v>46.045563016288597</v>
      </c>
      <c r="K50" s="11">
        <v>0.81399907059391097</v>
      </c>
      <c r="L50" s="11">
        <v>1.05079476390936</v>
      </c>
      <c r="M50" s="11">
        <v>4.7897332615137396</v>
      </c>
      <c r="N50" s="11">
        <v>3.6871547112883798</v>
      </c>
      <c r="O50" s="11">
        <v>24.336469408005001</v>
      </c>
      <c r="P50" s="11">
        <v>141.55344440143801</v>
      </c>
      <c r="Q50" s="15">
        <f>SUM(K50:M50)</f>
        <v>6.6545270960170111</v>
      </c>
      <c r="R50" s="15">
        <f t="shared" si="0"/>
        <v>9.4197123130390672</v>
      </c>
      <c r="S50">
        <f t="shared" si="19"/>
        <v>0.96410360198570855</v>
      </c>
      <c r="T50">
        <f t="shared" si="1"/>
        <v>1.7885973574598006</v>
      </c>
      <c r="U50">
        <f t="shared" si="2"/>
        <v>34.449110692733328</v>
      </c>
      <c r="V50">
        <f t="shared" si="3"/>
        <v>6.7800324093140354</v>
      </c>
      <c r="W50">
        <f t="shared" si="4"/>
        <v>65.179080443591189</v>
      </c>
      <c r="X50">
        <f t="shared" si="20"/>
        <v>0.98991393379848203</v>
      </c>
      <c r="Y50">
        <f t="shared" si="5"/>
        <v>0.72152505445550208</v>
      </c>
      <c r="Z50">
        <f t="shared" si="6"/>
        <v>0.57871918507433118</v>
      </c>
      <c r="AA50">
        <f t="shared" si="7"/>
        <v>-0.19096823429177986</v>
      </c>
      <c r="AB50">
        <f t="shared" si="8"/>
        <v>-8.0074243275304685E-2</v>
      </c>
      <c r="AC50">
        <f t="shared" si="9"/>
        <v>1.0724636719014335</v>
      </c>
      <c r="AD50">
        <f t="shared" si="25"/>
        <v>1.5615956443056087</v>
      </c>
      <c r="AE50">
        <f t="shared" si="11"/>
        <v>1.2846654302585625</v>
      </c>
      <c r="AF50">
        <f t="shared" si="12"/>
        <v>5.2665359667181431</v>
      </c>
      <c r="AG50">
        <f t="shared" si="13"/>
        <v>3.7906979908229115</v>
      </c>
      <c r="AH50">
        <f t="shared" si="14"/>
        <v>0.64421638386954339</v>
      </c>
      <c r="AI50">
        <f t="shared" si="15"/>
        <v>0.83162159202568786</v>
      </c>
      <c r="AJ50">
        <f t="shared" si="16"/>
        <v>11.815814708480399</v>
      </c>
      <c r="AK50">
        <f t="shared" si="17"/>
        <v>36.44144959274665</v>
      </c>
      <c r="AL50">
        <f t="shared" si="18"/>
        <v>19.260405674342827</v>
      </c>
    </row>
    <row r="51" spans="1:38" x14ac:dyDescent="0.3">
      <c r="A51" s="13">
        <v>24052319</v>
      </c>
      <c r="B51" t="s">
        <v>131</v>
      </c>
      <c r="C51" s="10" t="s">
        <v>67</v>
      </c>
      <c r="D51" t="s">
        <v>242</v>
      </c>
      <c r="E51" s="11">
        <v>0.64329911796638495</v>
      </c>
      <c r="F51" s="11">
        <v>1.0099532000232401</v>
      </c>
      <c r="G51" s="11">
        <v>3.4651323884474698</v>
      </c>
      <c r="H51" s="11">
        <v>1.27185022039132</v>
      </c>
      <c r="I51" s="11">
        <v>9.6422546614737108</v>
      </c>
      <c r="J51" s="11">
        <v>40.034552169886297</v>
      </c>
      <c r="K51" s="11">
        <v>4.5091522665100499</v>
      </c>
      <c r="L51" s="11">
        <v>2.23956414287967</v>
      </c>
      <c r="M51" s="11">
        <v>17.749746186191199</v>
      </c>
      <c r="N51" s="11">
        <v>1.9957644441373801</v>
      </c>
      <c r="O51" s="11">
        <v>17.438731202093301</v>
      </c>
      <c r="P51" s="11">
        <v>141.592865424362</v>
      </c>
      <c r="Q51" s="15">
        <f>SUM(K51:M51)</f>
        <v>24.498462595580918</v>
      </c>
      <c r="R51" s="15">
        <f t="shared" si="0"/>
        <v>34.688075173998548</v>
      </c>
      <c r="S51">
        <f t="shared" si="19"/>
        <v>0.91086565437825118</v>
      </c>
      <c r="T51">
        <f t="shared" si="1"/>
        <v>1.430021675357944</v>
      </c>
      <c r="U51">
        <f t="shared" si="2"/>
        <v>24.691999202696191</v>
      </c>
      <c r="V51">
        <f t="shared" si="3"/>
        <v>25.132374230579529</v>
      </c>
      <c r="W51">
        <f t="shared" si="4"/>
        <v>56.686069577153106</v>
      </c>
      <c r="X51">
        <f t="shared" si="20"/>
        <v>1.5807258750737718</v>
      </c>
      <c r="Y51">
        <f t="shared" si="5"/>
        <v>1.3848375814271234</v>
      </c>
      <c r="Z51">
        <f t="shared" si="6"/>
        <v>1.2448908976273605</v>
      </c>
      <c r="AA51">
        <f t="shared" si="7"/>
        <v>0.64979365136843903</v>
      </c>
      <c r="AB51">
        <f t="shared" si="8"/>
        <v>0.3458622559125234</v>
      </c>
      <c r="AC51">
        <f t="shared" si="9"/>
        <v>1.0336868733483153</v>
      </c>
      <c r="AD51">
        <f t="shared" si="25"/>
        <v>1.5981337252310117</v>
      </c>
      <c r="AE51">
        <f t="shared" si="11"/>
        <v>1.2372136339975612</v>
      </c>
      <c r="AF51">
        <f t="shared" si="12"/>
        <v>24.257027548422222</v>
      </c>
      <c r="AG51">
        <f t="shared" si="13"/>
        <v>17.574820482555783</v>
      </c>
      <c r="AH51">
        <f t="shared" si="14"/>
        <v>4.4647140742821447</v>
      </c>
      <c r="AI51">
        <f t="shared" si="15"/>
        <v>2.2174929915842982</v>
      </c>
      <c r="AJ51">
        <f t="shared" si="16"/>
        <v>10.806545176166464</v>
      </c>
      <c r="AK51">
        <f t="shared" si="17"/>
        <v>39.64000724881614</v>
      </c>
      <c r="AL51">
        <f t="shared" si="18"/>
        <v>17.266870585381596</v>
      </c>
    </row>
    <row r="52" spans="1:38" x14ac:dyDescent="0.3">
      <c r="A52" s="13">
        <v>17102331</v>
      </c>
      <c r="B52" s="14" t="s">
        <v>237</v>
      </c>
      <c r="C52" s="3" t="s">
        <v>125</v>
      </c>
      <c r="D52" t="s">
        <v>242</v>
      </c>
      <c r="E52" s="11">
        <v>0.73792551696870201</v>
      </c>
      <c r="F52" s="11">
        <v>0.35683563141496699</v>
      </c>
      <c r="G52" s="11">
        <v>1.43564290039049</v>
      </c>
      <c r="H52" s="11">
        <v>0.70780472411560702</v>
      </c>
      <c r="I52" s="11">
        <v>13.197830055533201</v>
      </c>
      <c r="J52" s="11">
        <v>39.273891867420097</v>
      </c>
      <c r="K52" s="11">
        <v>1.80335027599555</v>
      </c>
      <c r="L52" s="11">
        <v>3.8477759743011699</v>
      </c>
      <c r="M52" s="11">
        <v>16.3772398547917</v>
      </c>
      <c r="N52" s="11">
        <v>2.98276532183367</v>
      </c>
      <c r="O52" s="11">
        <v>19.278937877234799</v>
      </c>
      <c r="P52" s="11">
        <v>142.044878244351</v>
      </c>
      <c r="Q52" s="11">
        <f>SUM(K52:M52)</f>
        <v>22.02836610508842</v>
      </c>
      <c r="R52" s="15">
        <f t="shared" si="0"/>
        <v>31.290165813192729</v>
      </c>
      <c r="S52">
        <f t="shared" si="19"/>
        <v>1.0481854021121904</v>
      </c>
      <c r="T52">
        <f t="shared" si="1"/>
        <v>0.50686673817585093</v>
      </c>
      <c r="U52">
        <f t="shared" si="2"/>
        <v>27.384743834522236</v>
      </c>
      <c r="V52">
        <f t="shared" si="3"/>
        <v>23.263030411524195</v>
      </c>
      <c r="W52">
        <f t="shared" si="4"/>
        <v>55.786551884894941</v>
      </c>
      <c r="X52">
        <f t="shared" si="20"/>
        <v>1.4749697575021299</v>
      </c>
      <c r="Y52">
        <f t="shared" si="5"/>
        <v>1.7905140718687067</v>
      </c>
      <c r="Z52">
        <f t="shared" si="6"/>
        <v>1.6617724957336013</v>
      </c>
      <c r="AA52">
        <f t="shared" si="7"/>
        <v>0.70361187679812298</v>
      </c>
      <c r="AB52">
        <f t="shared" si="8"/>
        <v>1.0327415647041578</v>
      </c>
      <c r="AC52">
        <f t="shared" si="9"/>
        <v>1.5907226049534406</v>
      </c>
      <c r="AD52">
        <f t="shared" si="25"/>
        <v>2.041635726198507</v>
      </c>
      <c r="AE52">
        <f t="shared" si="11"/>
        <v>1.7326148900553826</v>
      </c>
      <c r="AF52">
        <f t="shared" si="12"/>
        <v>61.732529393824628</v>
      </c>
      <c r="AG52">
        <f t="shared" si="13"/>
        <v>45.895752590207216</v>
      </c>
      <c r="AH52">
        <f t="shared" si="14"/>
        <v>5.0537281516554042</v>
      </c>
      <c r="AI52">
        <f t="shared" si="15"/>
        <v>10.783048651962005</v>
      </c>
      <c r="AJ52">
        <f t="shared" si="16"/>
        <v>38.96930002339883</v>
      </c>
      <c r="AK52">
        <f t="shared" si="17"/>
        <v>110.06157572237559</v>
      </c>
      <c r="AL52">
        <f t="shared" si="18"/>
        <v>54.027502244626376</v>
      </c>
    </row>
    <row r="53" spans="1:38" x14ac:dyDescent="0.3">
      <c r="A53">
        <v>2020102810</v>
      </c>
      <c r="B53" t="s">
        <v>252</v>
      </c>
      <c r="C53" s="2" t="s">
        <v>67</v>
      </c>
      <c r="D53" t="s">
        <v>241</v>
      </c>
      <c r="E53">
        <v>0.94025712640102255</v>
      </c>
      <c r="F53">
        <v>0.71326759886447266</v>
      </c>
      <c r="G53">
        <v>1.3182600250271348</v>
      </c>
      <c r="H53">
        <v>3.3620763164501204</v>
      </c>
      <c r="I53">
        <v>18.393982433074914</v>
      </c>
      <c r="J53">
        <v>51.154396186688281</v>
      </c>
      <c r="K53">
        <v>1.0344875139475909</v>
      </c>
      <c r="L53">
        <v>2.3502054142988995</v>
      </c>
      <c r="M53">
        <v>10.220469921810373</v>
      </c>
      <c r="N53">
        <v>3.435013725859398</v>
      </c>
      <c r="O53">
        <v>7.0775837375778163</v>
      </c>
      <c r="P53">
        <v>143.1806960711921</v>
      </c>
      <c r="Q53" s="11">
        <v>13.605162850056864</v>
      </c>
      <c r="R53" s="15">
        <f t="shared" si="0"/>
        <v>19.479966870330657</v>
      </c>
      <c r="S53">
        <f t="shared" si="19"/>
        <v>1.3462666984399727</v>
      </c>
      <c r="T53">
        <f t="shared" si="1"/>
        <v>1.0212615129044302</v>
      </c>
      <c r="U53">
        <f t="shared" si="2"/>
        <v>10.133733660485412</v>
      </c>
      <c r="V53">
        <f t="shared" si="3"/>
        <v>14.633739975794915</v>
      </c>
      <c r="W53">
        <f t="shared" si="4"/>
        <v>73.243220531115625</v>
      </c>
      <c r="X53">
        <f t="shared" si="20"/>
        <v>1.1604571108187802</v>
      </c>
      <c r="Y53">
        <f t="shared" si="5"/>
        <v>1.2804512484718376</v>
      </c>
      <c r="Z53">
        <f t="shared" si="6"/>
        <v>1.1562183684032614</v>
      </c>
      <c r="AA53">
        <f t="shared" si="7"/>
        <v>0.16147275712740769</v>
      </c>
      <c r="AB53">
        <f t="shared" si="8"/>
        <v>0.51785332638047421</v>
      </c>
      <c r="AC53">
        <f t="shared" si="9"/>
        <v>1.4843277268423007</v>
      </c>
      <c r="AD53">
        <f t="shared" si="25"/>
        <v>1.8556304666714789</v>
      </c>
      <c r="AE53">
        <f t="shared" si="11"/>
        <v>0.99663252030975091</v>
      </c>
      <c r="AF53">
        <f t="shared" si="12"/>
        <v>19.074415929892773</v>
      </c>
      <c r="AG53">
        <f t="shared" si="13"/>
        <v>14.329082013652993</v>
      </c>
      <c r="AH53">
        <f t="shared" si="14"/>
        <v>1.4503497924124169</v>
      </c>
      <c r="AI53">
        <f t="shared" si="15"/>
        <v>3.2949841238273603</v>
      </c>
      <c r="AJ53">
        <f t="shared" si="16"/>
        <v>30.501958569491794</v>
      </c>
      <c r="AK53">
        <f t="shared" si="17"/>
        <v>71.718379284473954</v>
      </c>
      <c r="AL53">
        <f t="shared" si="18"/>
        <v>9.9227607546527867</v>
      </c>
    </row>
    <row r="54" spans="1:38" x14ac:dyDescent="0.3">
      <c r="A54" s="13">
        <v>25052304</v>
      </c>
      <c r="B54" t="s">
        <v>196</v>
      </c>
      <c r="C54" s="3" t="s">
        <v>125</v>
      </c>
      <c r="D54" t="s">
        <v>242</v>
      </c>
      <c r="E54" s="11">
        <v>0.80954660801565004</v>
      </c>
      <c r="F54" s="11">
        <v>0.89198472279303698</v>
      </c>
      <c r="G54" s="11">
        <v>1.3064483579058701</v>
      </c>
      <c r="H54" s="11">
        <v>1.1640118999931499</v>
      </c>
      <c r="I54" s="11">
        <v>7.2106681235414998</v>
      </c>
      <c r="J54" s="11">
        <v>32.3091515712918</v>
      </c>
      <c r="K54" s="11">
        <v>1.6880470960045899</v>
      </c>
      <c r="L54" s="11">
        <v>1.77582479611468</v>
      </c>
      <c r="M54" s="11">
        <v>13.479702213427201</v>
      </c>
      <c r="N54" s="11">
        <v>4.2031800277624098</v>
      </c>
      <c r="O54" s="11">
        <v>35.161434583150097</v>
      </c>
      <c r="P54" s="11">
        <v>145.938608841926</v>
      </c>
      <c r="Q54" s="11">
        <f>SUM(K54:M54)</f>
        <v>16.943574105546471</v>
      </c>
      <c r="R54" s="15">
        <f t="shared" si="0"/>
        <v>24.727216337735328</v>
      </c>
      <c r="S54">
        <f t="shared" si="19"/>
        <v>1.1814410576650394</v>
      </c>
      <c r="T54">
        <f t="shared" si="1"/>
        <v>1.3017500955266681</v>
      </c>
      <c r="U54">
        <f t="shared" si="2"/>
        <v>51.314108479513116</v>
      </c>
      <c r="V54">
        <f t="shared" si="3"/>
        <v>19.672089886309962</v>
      </c>
      <c r="W54">
        <f t="shared" si="4"/>
        <v>47.15152633177253</v>
      </c>
      <c r="X54">
        <f t="shared" si="20"/>
        <v>1.3207631690152706</v>
      </c>
      <c r="Y54">
        <f t="shared" si="5"/>
        <v>1.2786476102663065</v>
      </c>
      <c r="Z54">
        <f t="shared" si="6"/>
        <v>1.1793228819090409</v>
      </c>
      <c r="AA54">
        <f t="shared" si="7"/>
        <v>0.27702714295531461</v>
      </c>
      <c r="AB54">
        <f t="shared" si="8"/>
        <v>0.299042699626974</v>
      </c>
      <c r="AC54">
        <f t="shared" si="9"/>
        <v>0.97261080648556175</v>
      </c>
      <c r="AD54">
        <f t="shared" si="25"/>
        <v>1.5589681375351467</v>
      </c>
      <c r="AE54">
        <f t="shared" si="11"/>
        <v>1.5957091697479748</v>
      </c>
      <c r="AF54">
        <f t="shared" si="12"/>
        <v>18.995363566868861</v>
      </c>
      <c r="AG54">
        <f t="shared" si="13"/>
        <v>15.112032604346334</v>
      </c>
      <c r="AH54">
        <f t="shared" si="14"/>
        <v>1.8924618918571543</v>
      </c>
      <c r="AI54">
        <f t="shared" si="15"/>
        <v>1.9908690706653689</v>
      </c>
      <c r="AJ54">
        <f t="shared" si="16"/>
        <v>9.3888155363371482</v>
      </c>
      <c r="AK54">
        <f t="shared" si="17"/>
        <v>36.221642305849606</v>
      </c>
      <c r="AL54">
        <f t="shared" si="18"/>
        <v>39.419323767172237</v>
      </c>
    </row>
    <row r="55" spans="1:38" x14ac:dyDescent="0.3">
      <c r="A55" s="13">
        <v>25052346</v>
      </c>
      <c r="B55" t="s">
        <v>226</v>
      </c>
      <c r="C55" s="3" t="s">
        <v>125</v>
      </c>
      <c r="D55" t="s">
        <v>242</v>
      </c>
      <c r="E55" s="11">
        <v>0.75205727748379303</v>
      </c>
      <c r="F55" s="11">
        <v>0.84777890938275102</v>
      </c>
      <c r="G55" s="11">
        <v>1.39072534463783</v>
      </c>
      <c r="H55" s="11">
        <v>0.53054419784769102</v>
      </c>
      <c r="I55" s="11">
        <v>8.8269986272971401</v>
      </c>
      <c r="J55" s="11">
        <v>26.192846806985401</v>
      </c>
      <c r="K55" s="11">
        <v>1.6171279990738601</v>
      </c>
      <c r="L55" s="11">
        <v>3.3349588616373498</v>
      </c>
      <c r="M55" s="11">
        <v>15.9577833755085</v>
      </c>
      <c r="N55" s="11">
        <v>6.0015368847413404</v>
      </c>
      <c r="O55" s="11">
        <v>34.547641715404303</v>
      </c>
      <c r="P55" s="11">
        <v>146.89452093214501</v>
      </c>
      <c r="Q55" s="11">
        <f>SUM(K55:M55)</f>
        <v>20.90987023621971</v>
      </c>
      <c r="R55" s="15">
        <f t="shared" si="0"/>
        <v>30.715453711028122</v>
      </c>
      <c r="S55">
        <f t="shared" si="19"/>
        <v>1.1047309348951502</v>
      </c>
      <c r="T55">
        <f t="shared" si="1"/>
        <v>1.245340767501556</v>
      </c>
      <c r="U55">
        <f t="shared" si="2"/>
        <v>50.748592791197034</v>
      </c>
      <c r="V55">
        <f t="shared" si="3"/>
        <v>23.441109440842691</v>
      </c>
      <c r="W55">
        <f t="shared" si="4"/>
        <v>38.475856835611843</v>
      </c>
      <c r="X55">
        <f t="shared" si="20"/>
        <v>1.4441004194722991</v>
      </c>
      <c r="Y55">
        <f t="shared" si="5"/>
        <v>1.392068729447248</v>
      </c>
      <c r="Z55">
        <f t="shared" si="6"/>
        <v>1.274689957088357</v>
      </c>
      <c r="AA55">
        <f t="shared" si="7"/>
        <v>0.28046178837937158</v>
      </c>
      <c r="AB55">
        <f t="shared" si="8"/>
        <v>0.59480787284201064</v>
      </c>
      <c r="AC55">
        <f t="shared" si="9"/>
        <v>1.0428792151490194</v>
      </c>
      <c r="AD55">
        <f t="shared" si="25"/>
        <v>1.4899000946999716</v>
      </c>
      <c r="AE55">
        <f t="shared" si="11"/>
        <v>1.610135798787151</v>
      </c>
      <c r="AF55">
        <f t="shared" si="12"/>
        <v>24.664296321600784</v>
      </c>
      <c r="AG55">
        <f t="shared" si="13"/>
        <v>18.823048319433905</v>
      </c>
      <c r="AH55">
        <f t="shared" si="14"/>
        <v>1.9074878853158248</v>
      </c>
      <c r="AI55">
        <f t="shared" si="15"/>
        <v>3.9337601168510536</v>
      </c>
      <c r="AJ55">
        <f t="shared" si="16"/>
        <v>11.037715991257496</v>
      </c>
      <c r="AK55">
        <f t="shared" si="17"/>
        <v>30.895846213083818</v>
      </c>
      <c r="AL55">
        <f t="shared" si="18"/>
        <v>40.750768075320096</v>
      </c>
    </row>
    <row r="56" spans="1:38" s="8" customFormat="1" x14ac:dyDescent="0.3">
      <c r="A56" s="13">
        <v>25052302</v>
      </c>
      <c r="B56" t="s">
        <v>195</v>
      </c>
      <c r="C56" s="3" t="s">
        <v>125</v>
      </c>
      <c r="D56" t="s">
        <v>242</v>
      </c>
      <c r="E56" s="11">
        <v>0.80963408558803196</v>
      </c>
      <c r="F56" s="11">
        <v>0.85554799213857002</v>
      </c>
      <c r="G56" s="11">
        <v>1.0519383949859999</v>
      </c>
      <c r="H56" s="11">
        <v>0.657580519435505</v>
      </c>
      <c r="I56" s="11">
        <v>8.1017631123158704</v>
      </c>
      <c r="J56" s="11">
        <v>26.258702062917202</v>
      </c>
      <c r="K56" s="11">
        <v>0.95476158718470305</v>
      </c>
      <c r="L56" s="11">
        <v>2.3221272736133698</v>
      </c>
      <c r="M56" s="11">
        <v>14.1484679470109</v>
      </c>
      <c r="N56" s="11">
        <v>4.9019209545026499</v>
      </c>
      <c r="O56" s="11">
        <v>39.937556070307203</v>
      </c>
      <c r="P56" s="11">
        <v>147.048474371662</v>
      </c>
      <c r="Q56" s="11">
        <f>SUM(K56:M56)</f>
        <v>17.425356807808974</v>
      </c>
      <c r="R56" s="15">
        <f t="shared" si="0"/>
        <v>25.623721339701639</v>
      </c>
      <c r="S56">
        <f t="shared" si="19"/>
        <v>1.1905545708501573</v>
      </c>
      <c r="T56">
        <f t="shared" si="1"/>
        <v>1.258070269957154</v>
      </c>
      <c r="U56">
        <f t="shared" si="2"/>
        <v>58.727566902713825</v>
      </c>
      <c r="V56">
        <f t="shared" si="3"/>
        <v>20.805106263043136</v>
      </c>
      <c r="W56">
        <f t="shared" si="4"/>
        <v>38.613020773319882</v>
      </c>
      <c r="X56">
        <f t="shared" si="20"/>
        <v>1.332892895954946</v>
      </c>
      <c r="Y56">
        <f t="shared" si="5"/>
        <v>1.3089373032318037</v>
      </c>
      <c r="Z56">
        <f t="shared" si="6"/>
        <v>1.2184650388561153</v>
      </c>
      <c r="AA56">
        <f t="shared" si="7"/>
        <v>4.7650561367573306E-2</v>
      </c>
      <c r="AB56">
        <f t="shared" si="8"/>
        <v>0.43364164292956991</v>
      </c>
      <c r="AC56">
        <f t="shared" si="9"/>
        <v>1.0102271877854077</v>
      </c>
      <c r="AD56">
        <f t="shared" si="25"/>
        <v>1.4870288792154762</v>
      </c>
      <c r="AE56">
        <f t="shared" si="11"/>
        <v>1.6691371088326739</v>
      </c>
      <c r="AF56">
        <f t="shared" si="12"/>
        <v>20.367480220778372</v>
      </c>
      <c r="AG56">
        <f t="shared" si="13"/>
        <v>16.537316523465492</v>
      </c>
      <c r="AH56">
        <f t="shared" si="14"/>
        <v>1.1159649674334853</v>
      </c>
      <c r="AI56">
        <f t="shared" si="15"/>
        <v>2.7141987298793908</v>
      </c>
      <c r="AJ56">
        <f t="shared" si="16"/>
        <v>10.238284365387953</v>
      </c>
      <c r="AK56">
        <f t="shared" si="17"/>
        <v>30.692260754746968</v>
      </c>
      <c r="AL56">
        <f t="shared" si="18"/>
        <v>46.680673015756035</v>
      </c>
    </row>
    <row r="57" spans="1:38" x14ac:dyDescent="0.3">
      <c r="A57">
        <v>2021043015</v>
      </c>
      <c r="B57" t="s">
        <v>253</v>
      </c>
      <c r="C57" t="s">
        <v>67</v>
      </c>
      <c r="D57" t="s">
        <v>241</v>
      </c>
      <c r="E57">
        <v>0.92595443139571099</v>
      </c>
      <c r="F57">
        <v>0.74659313154667994</v>
      </c>
      <c r="G57">
        <v>1.6605031821788498</v>
      </c>
      <c r="H57">
        <v>3.4627325301028931</v>
      </c>
      <c r="I57">
        <v>8.8307798241307545</v>
      </c>
      <c r="J57">
        <v>32.855297793380025</v>
      </c>
      <c r="K57">
        <v>1.5720980933256234</v>
      </c>
      <c r="L57">
        <v>2.1374084427883053</v>
      </c>
      <c r="M57">
        <v>12.488382891951606</v>
      </c>
      <c r="N57">
        <v>5.9346744038576862</v>
      </c>
      <c r="O57">
        <v>29.385575275341854</v>
      </c>
      <c r="P57">
        <v>150.05665822298121</v>
      </c>
      <c r="Q57" s="11">
        <v>16.197889428065533</v>
      </c>
      <c r="R57" s="15">
        <f t="shared" si="0"/>
        <v>24.3060115784087</v>
      </c>
      <c r="S57">
        <f t="shared" si="19"/>
        <v>1.3894562764200111</v>
      </c>
      <c r="T57">
        <f t="shared" si="1"/>
        <v>1.1203127037212541</v>
      </c>
      <c r="U57">
        <f t="shared" si="2"/>
        <v>44.095012257776595</v>
      </c>
      <c r="V57">
        <f t="shared" si="3"/>
        <v>18.73965003375308</v>
      </c>
      <c r="W57">
        <f t="shared" si="4"/>
        <v>49.301561917954949</v>
      </c>
      <c r="X57">
        <f t="shared" si="20"/>
        <v>1.2428688155511884</v>
      </c>
      <c r="Y57">
        <f t="shared" si="5"/>
        <v>1.3363744397903261</v>
      </c>
      <c r="Z57">
        <f t="shared" si="6"/>
        <v>1.2234222154445471</v>
      </c>
      <c r="AA57">
        <f t="shared" si="7"/>
        <v>0.32339565076097904</v>
      </c>
      <c r="AB57">
        <f t="shared" si="8"/>
        <v>0.45680353030828658</v>
      </c>
      <c r="AC57">
        <f t="shared" si="9"/>
        <v>1.2165919917843988</v>
      </c>
      <c r="AD57">
        <f t="shared" si="25"/>
        <v>1.6435214176787096</v>
      </c>
      <c r="AE57">
        <f t="shared" si="11"/>
        <v>1.5950502070092716</v>
      </c>
      <c r="AF57">
        <f t="shared" si="12"/>
        <v>21.695738607331098</v>
      </c>
      <c r="AG57">
        <f t="shared" si="13"/>
        <v>16.7271601683236</v>
      </c>
      <c r="AH57">
        <f t="shared" si="14"/>
        <v>2.1056958963294847</v>
      </c>
      <c r="AI57">
        <f t="shared" si="15"/>
        <v>2.8628825426780207</v>
      </c>
      <c r="AJ57">
        <f t="shared" si="16"/>
        <v>16.466147135275389</v>
      </c>
      <c r="AK57">
        <f t="shared" si="17"/>
        <v>44.006964978790158</v>
      </c>
      <c r="AL57">
        <f t="shared" si="18"/>
        <v>39.359557480076482</v>
      </c>
    </row>
    <row r="58" spans="1:38" x14ac:dyDescent="0.3">
      <c r="A58" s="13">
        <v>17102318</v>
      </c>
      <c r="B58" s="14" t="s">
        <v>139</v>
      </c>
      <c r="C58" s="10" t="s">
        <v>67</v>
      </c>
      <c r="D58" t="s">
        <v>242</v>
      </c>
      <c r="E58" s="11">
        <v>0.49346675678083401</v>
      </c>
      <c r="F58" s="11">
        <v>0.687946493358638</v>
      </c>
      <c r="G58" s="11">
        <v>1.2160557482525101</v>
      </c>
      <c r="H58" s="11">
        <v>1.0178886627794199</v>
      </c>
      <c r="I58" s="11">
        <v>10.7612966926303</v>
      </c>
      <c r="J58" s="11">
        <v>27.191979721491698</v>
      </c>
      <c r="K58" s="11">
        <v>2.7451541322430302</v>
      </c>
      <c r="L58" s="11">
        <v>3.1504251787761999</v>
      </c>
      <c r="M58" s="11">
        <v>16.296375685573999</v>
      </c>
      <c r="N58" s="11">
        <v>4.6808378863176303</v>
      </c>
      <c r="O58" s="11">
        <v>31.7585730417957</v>
      </c>
      <c r="P58" s="11">
        <v>151.07670952094199</v>
      </c>
      <c r="Q58" s="15">
        <f>SUM(K58:M58)</f>
        <v>22.191954996593228</v>
      </c>
      <c r="R58" s="15">
        <f t="shared" si="0"/>
        <v>33.526875387221324</v>
      </c>
      <c r="S58">
        <f t="shared" si="19"/>
        <v>0.7455133387241939</v>
      </c>
      <c r="T58">
        <f t="shared" si="1"/>
        <v>1.0393269254309359</v>
      </c>
      <c r="U58">
        <f t="shared" si="2"/>
        <v>47.979807142349884</v>
      </c>
      <c r="V58">
        <f t="shared" si="3"/>
        <v>24.620028156936051</v>
      </c>
      <c r="W58">
        <f t="shared" si="4"/>
        <v>41.080748216831459</v>
      </c>
      <c r="X58">
        <f t="shared" si="20"/>
        <v>1.6529376620057719</v>
      </c>
      <c r="Y58">
        <f t="shared" si="5"/>
        <v>1.5086409017337994</v>
      </c>
      <c r="Z58">
        <f t="shared" si="6"/>
        <v>1.374536366753613</v>
      </c>
      <c r="AA58">
        <f t="shared" si="7"/>
        <v>0.60101207253082234</v>
      </c>
      <c r="AB58">
        <f t="shared" si="8"/>
        <v>0.66081450848526968</v>
      </c>
      <c r="AC58">
        <f t="shared" si="9"/>
        <v>1.2335605945420942</v>
      </c>
      <c r="AD58">
        <f t="shared" si="25"/>
        <v>1.5968861664147402</v>
      </c>
      <c r="AE58">
        <f t="shared" si="11"/>
        <v>1.6643063194360659</v>
      </c>
      <c r="AF58">
        <f t="shared" si="12"/>
        <v>32.258257307555162</v>
      </c>
      <c r="AG58">
        <f t="shared" si="13"/>
        <v>23.688434846165325</v>
      </c>
      <c r="AH58">
        <f t="shared" si="14"/>
        <v>3.9903599462232244</v>
      </c>
      <c r="AI58">
        <f t="shared" si="15"/>
        <v>4.5794625151666137</v>
      </c>
      <c r="AJ58">
        <f t="shared" si="16"/>
        <v>17.122240565399661</v>
      </c>
      <c r="AK58">
        <f t="shared" si="17"/>
        <v>39.526300350390862</v>
      </c>
      <c r="AL58">
        <f t="shared" si="18"/>
        <v>46.164306887802439</v>
      </c>
    </row>
    <row r="59" spans="1:38" x14ac:dyDescent="0.3">
      <c r="A59">
        <v>2020102152</v>
      </c>
      <c r="B59" t="s">
        <v>254</v>
      </c>
      <c r="C59" s="2" t="s">
        <v>67</v>
      </c>
      <c r="D59" t="s">
        <v>241</v>
      </c>
      <c r="E59">
        <v>0.96198422740408129</v>
      </c>
      <c r="F59">
        <v>1.2313363369831409</v>
      </c>
      <c r="G59">
        <v>1.8779015139125494</v>
      </c>
      <c r="H59">
        <v>1.8407333600251166</v>
      </c>
      <c r="I59">
        <v>7.8534397338672095</v>
      </c>
      <c r="J59">
        <v>29.839175422099085</v>
      </c>
      <c r="K59">
        <v>1.082459833150845</v>
      </c>
      <c r="L59">
        <v>0.69115025921892692</v>
      </c>
      <c r="M59">
        <v>4.8199538363642809</v>
      </c>
      <c r="N59">
        <v>7.9487096059426134</v>
      </c>
      <c r="O59">
        <v>41.853155871032158</v>
      </c>
      <c r="P59">
        <v>152.16201876012354</v>
      </c>
      <c r="Q59" s="11">
        <v>6.5935639287340528</v>
      </c>
      <c r="R59" s="15">
        <f t="shared" si="0"/>
        <v>10.032899982201048</v>
      </c>
      <c r="S59">
        <f t="shared" si="19"/>
        <v>1.4637746205720277</v>
      </c>
      <c r="T59">
        <f t="shared" si="1"/>
        <v>1.8736262280805049</v>
      </c>
      <c r="U59">
        <f t="shared" si="2"/>
        <v>63.684606888183701</v>
      </c>
      <c r="V59">
        <f t="shared" si="3"/>
        <v>7.334139060717912</v>
      </c>
      <c r="W59">
        <f t="shared" si="4"/>
        <v>45.403891703640582</v>
      </c>
      <c r="X59">
        <f t="shared" si="20"/>
        <v>0.8359522698538232</v>
      </c>
      <c r="Y59">
        <f t="shared" si="5"/>
        <v>0.7287435255232918</v>
      </c>
      <c r="Z59">
        <f t="shared" si="6"/>
        <v>0.59266618297740858</v>
      </c>
      <c r="AA59">
        <f t="shared" si="7"/>
        <v>-5.5964905824211125E-2</v>
      </c>
      <c r="AB59">
        <f t="shared" si="8"/>
        <v>-0.25080422053797208</v>
      </c>
      <c r="AC59">
        <f t="shared" si="9"/>
        <v>0.89613407420408742</v>
      </c>
      <c r="AD59">
        <f t="shared" si="25"/>
        <v>1.384410121863378</v>
      </c>
      <c r="AE59">
        <f t="shared" si="11"/>
        <v>1.531351515074189</v>
      </c>
      <c r="AF59">
        <f t="shared" si="12"/>
        <v>5.3548033390200596</v>
      </c>
      <c r="AG59">
        <f t="shared" si="13"/>
        <v>3.9144088350170034</v>
      </c>
      <c r="AH59">
        <f t="shared" si="14"/>
        <v>0.87909355115999133</v>
      </c>
      <c r="AI59">
        <f t="shared" si="15"/>
        <v>0.56130095284306536</v>
      </c>
      <c r="AJ59">
        <f t="shared" si="16"/>
        <v>7.8728880182677958</v>
      </c>
      <c r="AK59">
        <f t="shared" si="17"/>
        <v>24.233164023411447</v>
      </c>
      <c r="AL59">
        <f t="shared" si="18"/>
        <v>33.990027431152789</v>
      </c>
    </row>
    <row r="60" spans="1:38" x14ac:dyDescent="0.3">
      <c r="A60" s="9">
        <v>2607201808</v>
      </c>
      <c r="B60" t="s">
        <v>78</v>
      </c>
      <c r="C60" s="10" t="s">
        <v>67</v>
      </c>
      <c r="D60" t="s">
        <v>240</v>
      </c>
      <c r="E60">
        <v>0.33600547012723297</v>
      </c>
      <c r="F60">
        <v>0.69639337425263903</v>
      </c>
      <c r="G60">
        <v>0.498882695813263</v>
      </c>
      <c r="H60">
        <v>3.4790825769201601</v>
      </c>
      <c r="I60">
        <v>21.116761513412399</v>
      </c>
      <c r="J60">
        <v>39.4621808451801</v>
      </c>
      <c r="K60">
        <v>1.1997756875710499</v>
      </c>
      <c r="L60">
        <v>3.4593280893385301</v>
      </c>
      <c r="M60">
        <v>8.7988028818864503</v>
      </c>
      <c r="N60">
        <v>3.9057508254857098</v>
      </c>
      <c r="O60">
        <v>17.0470360400125</v>
      </c>
      <c r="P60">
        <v>152.48722437311699</v>
      </c>
      <c r="Q60" s="11">
        <f>SUM(K60:M60)</f>
        <v>13.457906658796031</v>
      </c>
      <c r="R60" s="15">
        <f t="shared" si="0"/>
        <v>20.521588322722955</v>
      </c>
      <c r="S60">
        <f t="shared" si="19"/>
        <v>0.51236541513886036</v>
      </c>
      <c r="T60">
        <f t="shared" si="1"/>
        <v>1.061910927116142</v>
      </c>
      <c r="U60">
        <f t="shared" si="2"/>
        <v>25.994552095299976</v>
      </c>
      <c r="V60">
        <f t="shared" si="3"/>
        <v>13.417050292650474</v>
      </c>
      <c r="W60">
        <f t="shared" si="4"/>
        <v>60.174784247914978</v>
      </c>
      <c r="X60">
        <f t="shared" si="20"/>
        <v>1.6026311640945625</v>
      </c>
      <c r="Y60">
        <f t="shared" si="5"/>
        <v>1.2861228813774632</v>
      </c>
      <c r="Z60">
        <f t="shared" si="6"/>
        <v>1.1015689579577403</v>
      </c>
      <c r="AA60">
        <f t="shared" si="7"/>
        <v>0.23624542665947973</v>
      </c>
      <c r="AB60">
        <f t="shared" si="8"/>
        <v>0.69613712286821428</v>
      </c>
      <c r="AC60">
        <f t="shared" si="9"/>
        <v>1.5480071010238352</v>
      </c>
      <c r="AD60">
        <f t="shared" si="25"/>
        <v>1.7533264520844689</v>
      </c>
      <c r="AE60">
        <f t="shared" si="11"/>
        <v>1.3887942488941836</v>
      </c>
      <c r="AF60">
        <f t="shared" si="12"/>
        <v>19.325150348018308</v>
      </c>
      <c r="AG60">
        <f t="shared" si="13"/>
        <v>12.634817054842342</v>
      </c>
      <c r="AH60">
        <f t="shared" si="14"/>
        <v>1.7228419050635493</v>
      </c>
      <c r="AI60">
        <f t="shared" si="15"/>
        <v>4.9674913881124141</v>
      </c>
      <c r="AJ60">
        <f t="shared" si="16"/>
        <v>35.318894463532942</v>
      </c>
      <c r="AK60">
        <f t="shared" si="17"/>
        <v>56.666508189470413</v>
      </c>
      <c r="AL60">
        <f t="shared" si="18"/>
        <v>24.479032498416821</v>
      </c>
    </row>
    <row r="61" spans="1:38" x14ac:dyDescent="0.3">
      <c r="A61">
        <v>2020102140</v>
      </c>
      <c r="B61" t="s">
        <v>255</v>
      </c>
      <c r="C61" s="2" t="s">
        <v>15</v>
      </c>
      <c r="D61" t="s">
        <v>241</v>
      </c>
      <c r="E61">
        <v>1.481293850437821</v>
      </c>
      <c r="F61">
        <v>2.1072301353843059</v>
      </c>
      <c r="G61">
        <v>1.4296501913683308</v>
      </c>
      <c r="H61">
        <v>2.2765951389949226</v>
      </c>
      <c r="I61">
        <v>12.129196380403503</v>
      </c>
      <c r="J61">
        <v>38.44632222584147</v>
      </c>
      <c r="K61">
        <v>2.9357447757034931</v>
      </c>
      <c r="L61">
        <v>3.4630144801260689</v>
      </c>
      <c r="M61">
        <v>17.33464524588295</v>
      </c>
      <c r="N61">
        <v>2.5067200225069688</v>
      </c>
      <c r="O61">
        <v>15.889587553350159</v>
      </c>
      <c r="P61">
        <v>154.85800279599533</v>
      </c>
      <c r="Q61" s="11">
        <v>23.733404501712513</v>
      </c>
      <c r="R61" s="15">
        <f t="shared" si="0"/>
        <v>36.753076206846842</v>
      </c>
      <c r="S61">
        <f t="shared" si="19"/>
        <v>2.2939020723279078</v>
      </c>
      <c r="T61">
        <f t="shared" si="1"/>
        <v>3.2632145019714844</v>
      </c>
      <c r="U61">
        <f t="shared" si="2"/>
        <v>24.606297937639116</v>
      </c>
      <c r="V61">
        <f t="shared" si="3"/>
        <v>26.844085419545291</v>
      </c>
      <c r="W61">
        <f t="shared" si="4"/>
        <v>59.537206747450952</v>
      </c>
      <c r="X61">
        <f t="shared" si="20"/>
        <v>1.204718821345176</v>
      </c>
      <c r="Y61">
        <f t="shared" si="5"/>
        <v>1.0516480727360213</v>
      </c>
      <c r="Z61">
        <f t="shared" si="6"/>
        <v>0.9152029897476639</v>
      </c>
      <c r="AA61">
        <f t="shared" si="7"/>
        <v>0.14400632822265494</v>
      </c>
      <c r="AB61">
        <f t="shared" si="8"/>
        <v>0.21574233901278034</v>
      </c>
      <c r="AC61">
        <f t="shared" si="9"/>
        <v>0.83482515689276948</v>
      </c>
      <c r="AD61">
        <f t="shared" si="25"/>
        <v>1.2611428330418084</v>
      </c>
      <c r="AE61">
        <f t="shared" si="11"/>
        <v>0.87740065587067628</v>
      </c>
      <c r="AF61">
        <f t="shared" si="12"/>
        <v>11.262844101925362</v>
      </c>
      <c r="AG61">
        <f t="shared" si="13"/>
        <v>8.2262705695035763</v>
      </c>
      <c r="AH61">
        <f t="shared" si="14"/>
        <v>1.3931771031587334</v>
      </c>
      <c r="AI61">
        <f t="shared" si="15"/>
        <v>1.6433964292630536</v>
      </c>
      <c r="AJ61">
        <f t="shared" si="16"/>
        <v>6.8363636593357517</v>
      </c>
      <c r="AK61">
        <f t="shared" si="17"/>
        <v>18.24495653334505</v>
      </c>
      <c r="AL61">
        <f t="shared" si="18"/>
        <v>7.5405088825062281</v>
      </c>
    </row>
    <row r="62" spans="1:38" x14ac:dyDescent="0.3">
      <c r="A62" s="13">
        <v>17102326</v>
      </c>
      <c r="B62" s="14" t="s">
        <v>144</v>
      </c>
      <c r="C62" s="10" t="s">
        <v>67</v>
      </c>
      <c r="D62" t="s">
        <v>242</v>
      </c>
      <c r="E62" s="11">
        <v>0.68697501374557701</v>
      </c>
      <c r="F62" s="11">
        <v>0.76570419713103199</v>
      </c>
      <c r="G62" s="11">
        <v>1.05594929943689</v>
      </c>
      <c r="H62" s="11">
        <v>0.48285831664849999</v>
      </c>
      <c r="I62" s="11">
        <v>9.9526440122374105</v>
      </c>
      <c r="J62" s="11">
        <v>24.259636181935299</v>
      </c>
      <c r="K62" s="11">
        <v>1.37670318097934</v>
      </c>
      <c r="L62" s="11">
        <v>2.79832381357236</v>
      </c>
      <c r="M62" s="11">
        <v>16.323934196793601</v>
      </c>
      <c r="N62" s="11">
        <v>5.6674309733225199</v>
      </c>
      <c r="O62" s="11">
        <v>36.6298408141975</v>
      </c>
      <c r="P62" s="11">
        <v>156.06232229406899</v>
      </c>
      <c r="Q62" s="15">
        <f>SUM(K62:M62)</f>
        <v>20.498961191345302</v>
      </c>
      <c r="R62" s="15">
        <f t="shared" si="0"/>
        <v>31.991154881373433</v>
      </c>
      <c r="S62">
        <f t="shared" si="19"/>
        <v>1.072109160031347</v>
      </c>
      <c r="T62">
        <f t="shared" si="1"/>
        <v>1.1949757519458446</v>
      </c>
      <c r="U62">
        <f t="shared" si="2"/>
        <v>57.16538022725733</v>
      </c>
      <c r="V62">
        <f t="shared" si="3"/>
        <v>25.475510797271774</v>
      </c>
      <c r="W62">
        <f t="shared" si="4"/>
        <v>37.860151605620437</v>
      </c>
      <c r="X62">
        <f t="shared" si="20"/>
        <v>1.4747909117950899</v>
      </c>
      <c r="Y62">
        <f t="shared" si="5"/>
        <v>1.4276708255941002</v>
      </c>
      <c r="Z62">
        <f t="shared" si="6"/>
        <v>1.3287638077834611</v>
      </c>
      <c r="AA62">
        <f t="shared" si="7"/>
        <v>0.25477928824426033</v>
      </c>
      <c r="AB62">
        <f t="shared" si="8"/>
        <v>0.56283694066603518</v>
      </c>
      <c r="AC62">
        <f t="shared" si="9"/>
        <v>1.1344523316923654</v>
      </c>
      <c r="AD62">
        <f t="shared" si="25"/>
        <v>1.5008232558890056</v>
      </c>
      <c r="AE62">
        <f t="shared" si="11"/>
        <v>1.6797740036713182</v>
      </c>
      <c r="AF62">
        <f t="shared" si="12"/>
        <v>26.771384129996346</v>
      </c>
      <c r="AG62">
        <f t="shared" si="13"/>
        <v>21.318851663549324</v>
      </c>
      <c r="AH62">
        <f t="shared" si="14"/>
        <v>1.7979569475231048</v>
      </c>
      <c r="AI62">
        <f t="shared" si="15"/>
        <v>3.6545755189239135</v>
      </c>
      <c r="AJ62">
        <f t="shared" si="16"/>
        <v>13.628634096542797</v>
      </c>
      <c r="AK62">
        <f t="shared" si="17"/>
        <v>31.682778118276186</v>
      </c>
      <c r="AL62">
        <f t="shared" si="18"/>
        <v>47.83810896093231</v>
      </c>
    </row>
    <row r="63" spans="1:38" x14ac:dyDescent="0.3">
      <c r="A63" s="13">
        <v>17102324</v>
      </c>
      <c r="B63" s="14" t="s">
        <v>190</v>
      </c>
      <c r="C63" s="3" t="s">
        <v>15</v>
      </c>
      <c r="D63" t="s">
        <v>242</v>
      </c>
      <c r="E63" s="11">
        <v>0.45630352446980099</v>
      </c>
      <c r="F63" s="11">
        <v>0.55079080762783506</v>
      </c>
      <c r="G63" s="11">
        <v>1.26579471839802</v>
      </c>
      <c r="H63" s="11">
        <v>0.48837875806917702</v>
      </c>
      <c r="I63" s="11">
        <v>10.7977289272301</v>
      </c>
      <c r="J63" s="11">
        <v>22.2911261023206</v>
      </c>
      <c r="K63" s="11">
        <v>1.2768256950027099</v>
      </c>
      <c r="L63" s="11">
        <v>4.2338805785144196</v>
      </c>
      <c r="M63" s="11">
        <v>16.3359641681132</v>
      </c>
      <c r="N63" s="11">
        <v>7.5477766474181802</v>
      </c>
      <c r="O63" s="11">
        <v>34.755430072835999</v>
      </c>
      <c r="P63" s="11">
        <v>158.410456079699</v>
      </c>
      <c r="Q63" s="15">
        <f>SUM(K63:M63)</f>
        <v>21.84667044163033</v>
      </c>
      <c r="R63" s="15">
        <f t="shared" si="0"/>
        <v>34.607410284815394</v>
      </c>
      <c r="S63">
        <f t="shared" si="19"/>
        <v>0.72283249422035267</v>
      </c>
      <c r="T63">
        <f t="shared" si="1"/>
        <v>0.8725102304083111</v>
      </c>
      <c r="U63">
        <f t="shared" si="2"/>
        <v>55.05623529084037</v>
      </c>
      <c r="V63">
        <f t="shared" si="3"/>
        <v>25.877875343724327</v>
      </c>
      <c r="W63">
        <f t="shared" si="4"/>
        <v>35.311474523986895</v>
      </c>
      <c r="X63">
        <f t="shared" si="20"/>
        <v>1.6801314341115146</v>
      </c>
      <c r="Y63">
        <f t="shared" si="5"/>
        <v>1.5983985738421436</v>
      </c>
      <c r="Z63">
        <f t="shared" si="6"/>
        <v>1.4721580886190231</v>
      </c>
      <c r="AA63">
        <f t="shared" si="7"/>
        <v>0.36514493036415469</v>
      </c>
      <c r="AB63">
        <f t="shared" si="8"/>
        <v>0.88575192055147911</v>
      </c>
      <c r="AC63">
        <f t="shared" si="9"/>
        <v>1.3115575062045284</v>
      </c>
      <c r="AD63">
        <f t="shared" si="25"/>
        <v>1.6071453251798766</v>
      </c>
      <c r="AE63">
        <f t="shared" si="11"/>
        <v>1.8000359834252495</v>
      </c>
      <c r="AF63">
        <f t="shared" si="12"/>
        <v>39.664188543233543</v>
      </c>
      <c r="AG63">
        <f t="shared" si="13"/>
        <v>29.659108216546851</v>
      </c>
      <c r="AH63">
        <f t="shared" si="14"/>
        <v>2.3181681272092889</v>
      </c>
      <c r="AI63">
        <f t="shared" si="15"/>
        <v>7.6869121994774083</v>
      </c>
      <c r="AJ63">
        <f t="shared" si="16"/>
        <v>20.490733558003036</v>
      </c>
      <c r="AK63">
        <f t="shared" si="17"/>
        <v>40.471129498919552</v>
      </c>
      <c r="AL63">
        <f t="shared" si="18"/>
        <v>63.100962455277511</v>
      </c>
    </row>
    <row r="64" spans="1:38" x14ac:dyDescent="0.3">
      <c r="A64" s="13">
        <v>25052310</v>
      </c>
      <c r="B64" t="s">
        <v>182</v>
      </c>
      <c r="C64" s="3" t="s">
        <v>15</v>
      </c>
      <c r="D64" t="s">
        <v>242</v>
      </c>
      <c r="E64" s="11">
        <v>0.572246029926747</v>
      </c>
      <c r="F64" s="11">
        <v>0.72962483248543797</v>
      </c>
      <c r="G64" s="11">
        <v>1.6878182978930301</v>
      </c>
      <c r="H64" s="11">
        <v>3.1943007829955601</v>
      </c>
      <c r="I64" s="11">
        <v>10.2383254087793</v>
      </c>
      <c r="J64" s="11">
        <v>39.535221732398398</v>
      </c>
      <c r="K64" s="11">
        <v>1.36845997252273</v>
      </c>
      <c r="L64" s="11">
        <v>1.99244477725363</v>
      </c>
      <c r="M64" s="11">
        <v>10.3550559183474</v>
      </c>
      <c r="N64" s="11">
        <v>4.1202949597954399</v>
      </c>
      <c r="O64" s="11">
        <v>26.2062072876023</v>
      </c>
      <c r="P64" s="11">
        <v>159.575987376744</v>
      </c>
      <c r="Q64" s="15">
        <f>SUM(K64:M64)</f>
        <v>13.71596066812376</v>
      </c>
      <c r="R64" s="15">
        <f t="shared" si="0"/>
        <v>21.887379664364342</v>
      </c>
      <c r="S64">
        <f t="shared" si="19"/>
        <v>0.91316725247982444</v>
      </c>
      <c r="T64">
        <f t="shared" si="1"/>
        <v>1.1643060305845521</v>
      </c>
      <c r="U64">
        <f t="shared" si="2"/>
        <v>41.818814033187607</v>
      </c>
      <c r="V64">
        <f t="shared" si="3"/>
        <v>16.52418272511683</v>
      </c>
      <c r="W64">
        <f t="shared" si="4"/>
        <v>63.088720441059813</v>
      </c>
      <c r="X64">
        <f t="shared" si="20"/>
        <v>1.3796434427115249</v>
      </c>
      <c r="Y64">
        <f t="shared" si="5"/>
        <v>1.2741266244536742</v>
      </c>
      <c r="Z64">
        <f t="shared" si="6"/>
        <v>1.1520528418612925</v>
      </c>
      <c r="AA64">
        <f t="shared" si="7"/>
        <v>0.27313249220244401</v>
      </c>
      <c r="AB64">
        <f t="shared" si="8"/>
        <v>0.43628668668851012</v>
      </c>
      <c r="AC64">
        <f t="shared" si="9"/>
        <v>1.2650613225974841</v>
      </c>
      <c r="AD64">
        <f t="shared" si="25"/>
        <v>1.7338845722625866</v>
      </c>
      <c r="AE64">
        <f t="shared" si="11"/>
        <v>1.5553045653013065</v>
      </c>
      <c r="AF64">
        <f t="shared" si="12"/>
        <v>18.798648370287623</v>
      </c>
      <c r="AG64">
        <f t="shared" si="13"/>
        <v>14.192301930121147</v>
      </c>
      <c r="AH64">
        <f t="shared" si="14"/>
        <v>1.8755666084734608</v>
      </c>
      <c r="AI64">
        <f t="shared" si="15"/>
        <v>2.7307798316930172</v>
      </c>
      <c r="AJ64">
        <f t="shared" si="16"/>
        <v>18.410319377449301</v>
      </c>
      <c r="AK64">
        <f t="shared" si="17"/>
        <v>54.18568553611756</v>
      </c>
      <c r="AL64">
        <f t="shared" si="18"/>
        <v>35.917373039966158</v>
      </c>
    </row>
    <row r="65" spans="1:38" x14ac:dyDescent="0.3">
      <c r="A65" s="13">
        <v>24052306</v>
      </c>
      <c r="B65" t="s">
        <v>154</v>
      </c>
      <c r="C65" s="3" t="s">
        <v>15</v>
      </c>
      <c r="D65" t="s">
        <v>242</v>
      </c>
      <c r="E65" s="11">
        <v>0.74442003462879602</v>
      </c>
      <c r="F65" s="11">
        <v>1.1198069576218299</v>
      </c>
      <c r="G65" s="11">
        <v>1.2047193805424501</v>
      </c>
      <c r="H65" s="11">
        <v>0.513066602848674</v>
      </c>
      <c r="I65" s="11">
        <v>12.394033176479899</v>
      </c>
      <c r="J65" s="11">
        <v>39.794909040843102</v>
      </c>
      <c r="K65" s="11">
        <v>1.2047653407201699</v>
      </c>
      <c r="L65" s="11">
        <v>2.6018860648817101</v>
      </c>
      <c r="M65" s="11">
        <v>12.684585253982201</v>
      </c>
      <c r="N65" s="11">
        <v>3.5663326507261099</v>
      </c>
      <c r="O65" s="11">
        <v>24.171475496725101</v>
      </c>
      <c r="P65" s="11">
        <v>159.95790331451801</v>
      </c>
      <c r="Q65" s="15">
        <f>SUM(K65:M65)</f>
        <v>16.491236659584082</v>
      </c>
      <c r="R65" s="15">
        <f t="shared" si="0"/>
        <v>26.379036391305853</v>
      </c>
      <c r="S65">
        <f t="shared" si="19"/>
        <v>1.190758679245431</v>
      </c>
      <c r="T65">
        <f t="shared" si="1"/>
        <v>1.7912197305819724</v>
      </c>
      <c r="U65">
        <f t="shared" si="2"/>
        <v>38.664185404743947</v>
      </c>
      <c r="V65">
        <f t="shared" si="3"/>
        <v>20.289996616412456</v>
      </c>
      <c r="W65">
        <f t="shared" si="4"/>
        <v>63.655102127652192</v>
      </c>
      <c r="X65">
        <f t="shared" si="20"/>
        <v>1.3454351713141997</v>
      </c>
      <c r="Y65">
        <f t="shared" si="5"/>
        <v>1.1681100625879124</v>
      </c>
      <c r="Z65">
        <f t="shared" si="6"/>
        <v>1.054133110186849</v>
      </c>
      <c r="AA65">
        <f t="shared" si="7"/>
        <v>3.1759303499550612E-2</v>
      </c>
      <c r="AB65">
        <f t="shared" si="8"/>
        <v>0.36614511359209112</v>
      </c>
      <c r="AC65">
        <f t="shared" si="9"/>
        <v>1.0616855058746051</v>
      </c>
      <c r="AD65">
        <f t="shared" si="25"/>
        <v>1.5506843548327096</v>
      </c>
      <c r="AE65">
        <f t="shared" si="11"/>
        <v>1.3341600002669392</v>
      </c>
      <c r="AF65">
        <f t="shared" si="12"/>
        <v>14.726856756281503</v>
      </c>
      <c r="AG65">
        <f t="shared" si="13"/>
        <v>11.327474943467811</v>
      </c>
      <c r="AH65">
        <f t="shared" si="14"/>
        <v>1.0758687758814867</v>
      </c>
      <c r="AI65">
        <f t="shared" si="15"/>
        <v>2.3235130369322041</v>
      </c>
      <c r="AJ65">
        <f t="shared" si="16"/>
        <v>11.526182875966224</v>
      </c>
      <c r="AK65">
        <f t="shared" si="17"/>
        <v>35.537293968379004</v>
      </c>
      <c r="AL65">
        <f t="shared" si="18"/>
        <v>21.585394993489629</v>
      </c>
    </row>
    <row r="66" spans="1:38" x14ac:dyDescent="0.3">
      <c r="A66">
        <v>2507201803</v>
      </c>
      <c r="B66" t="s">
        <v>21</v>
      </c>
      <c r="C66" s="10" t="s">
        <v>15</v>
      </c>
      <c r="D66" t="s">
        <v>240</v>
      </c>
      <c r="E66">
        <v>0.28711241350495176</v>
      </c>
      <c r="F66">
        <v>1.0315939213173562</v>
      </c>
      <c r="G66">
        <v>0.42650532701705979</v>
      </c>
      <c r="H66">
        <v>0.77446230198191668</v>
      </c>
      <c r="I66">
        <v>17.043753881617828</v>
      </c>
      <c r="J66">
        <v>32.873126226793488</v>
      </c>
      <c r="K66">
        <v>2.0744260322189101</v>
      </c>
      <c r="L66">
        <v>4.6613505301907709</v>
      </c>
      <c r="M66">
        <v>15.301796386509588</v>
      </c>
      <c r="N66">
        <v>4.5811300978038139</v>
      </c>
      <c r="O66">
        <v>20.944742881044334</v>
      </c>
      <c r="P66">
        <v>160.98334158879166</v>
      </c>
      <c r="Q66" s="11">
        <v>22.037572948919269</v>
      </c>
      <c r="R66" s="15">
        <f t="shared" ref="R66:R129" si="26">Q66*$P66/100</f>
        <v>35.476821338237855</v>
      </c>
      <c r="S66">
        <f t="shared" si="19"/>
        <v>0.46220315737650047</v>
      </c>
      <c r="T66">
        <f t="shared" ref="T66:T129" si="27">F66*$P66/100</f>
        <v>1.6606943661635301</v>
      </c>
      <c r="U66">
        <f t="shared" ref="U66:U129" si="28">(O66*$P66/100)</f>
        <v>33.717546977085725</v>
      </c>
      <c r="V66">
        <f t="shared" ref="V66:V129" si="29">(M66*$P66/100)</f>
        <v>24.633343146116108</v>
      </c>
      <c r="W66">
        <f t="shared" ref="W66:W129" si="30">(J66*$P66/100)</f>
        <v>52.920257084593622</v>
      </c>
      <c r="X66">
        <f t="shared" si="20"/>
        <v>1.8851117929876999</v>
      </c>
      <c r="Y66">
        <f t="shared" ref="Y66:Y129" si="31">LOG10((Q66*P66/100)/$T66)</f>
        <v>1.3296549885275197</v>
      </c>
      <c r="Z66">
        <f t="shared" ref="Z66:Z129" si="32">LOG10((M66*P66/100)/$T66)</f>
        <v>1.1712336443362878</v>
      </c>
      <c r="AA66">
        <f t="shared" ref="AA66:AA129" si="33">LOG10((K66*P66/100)/$T66)</f>
        <v>0.30338917942188381</v>
      </c>
      <c r="AB66">
        <f t="shared" ref="AB66:AB129" si="34">LOG10((L66*P66/100)/$T66)</f>
        <v>0.65500298840504723</v>
      </c>
      <c r="AC66">
        <f t="shared" ref="AC66:AC129" si="35">LOG(((I66+H66)*$P66/100)/$T66)</f>
        <v>1.2373554494221006</v>
      </c>
      <c r="AD66">
        <f t="shared" ref="AD66:AD97" si="36">LOG((J66*$P66/100)/$T66)</f>
        <v>1.5033322329649297</v>
      </c>
      <c r="AE66">
        <f t="shared" ref="AE66:AE129" si="37">LOG10((O66*$P66/100)/$T66)</f>
        <v>1.3075662589174162</v>
      </c>
      <c r="AF66">
        <f t="shared" ref="AF66:AF129" si="38">(Q66*P66/100)/$T66</f>
        <v>21.362643278061448</v>
      </c>
      <c r="AG66">
        <f t="shared" ref="AG66:AG129" si="39">(M66*P66/100)/$T66</f>
        <v>14.83315873650073</v>
      </c>
      <c r="AH66">
        <f t="shared" ref="AH66:AH129" si="40">((K66*P66/100)/$T66)</f>
        <v>2.0108940052398201</v>
      </c>
      <c r="AI66">
        <f t="shared" ref="AI66:AI129" si="41">((L66*P66/100)/$T66)</f>
        <v>4.5185905363208985</v>
      </c>
      <c r="AJ66">
        <f t="shared" ref="AJ66:AJ129" si="42">((I66+H66)*$P66/100)/$T66</f>
        <v>17.27250986594192</v>
      </c>
      <c r="AK66">
        <f t="shared" ref="AK66:AK129" si="43">(J66*$P66/100)/$T66</f>
        <v>31.866343478269208</v>
      </c>
      <c r="AL66">
        <f t="shared" ref="AL66:AL129" si="44">(O66*$P66/100)/$T66</f>
        <v>20.303282569072994</v>
      </c>
    </row>
    <row r="67" spans="1:38" x14ac:dyDescent="0.3">
      <c r="A67">
        <v>20210128</v>
      </c>
      <c r="B67" t="s">
        <v>256</v>
      </c>
      <c r="C67" s="2" t="s">
        <v>67</v>
      </c>
      <c r="D67" t="s">
        <v>241</v>
      </c>
      <c r="E67">
        <v>1.8426707319195237</v>
      </c>
      <c r="F67">
        <v>0.92989339497891432</v>
      </c>
      <c r="G67">
        <v>3.5417026492886867</v>
      </c>
      <c r="H67">
        <v>2.0020498416758405</v>
      </c>
      <c r="I67">
        <v>11.865136596464835</v>
      </c>
      <c r="J67">
        <v>34.229611590024994</v>
      </c>
      <c r="K67">
        <v>1.8398122696372119</v>
      </c>
      <c r="L67">
        <v>2.220994507195984</v>
      </c>
      <c r="M67">
        <v>12.453797569429252</v>
      </c>
      <c r="N67">
        <v>4.3841127472248438</v>
      </c>
      <c r="O67">
        <v>24.690218102159914</v>
      </c>
      <c r="P67">
        <v>161.53746067074414</v>
      </c>
      <c r="Q67" s="11">
        <v>16.514604346262448</v>
      </c>
      <c r="R67" s="15">
        <f t="shared" si="26"/>
        <v>26.677272500772705</v>
      </c>
      <c r="S67">
        <f t="shared" ref="S67:S130" si="45">E67*$P67/100</f>
        <v>2.9766035088658138</v>
      </c>
      <c r="T67">
        <f t="shared" si="27"/>
        <v>1.5021261771939112</v>
      </c>
      <c r="U67">
        <f t="shared" si="28"/>
        <v>39.883951356297523</v>
      </c>
      <c r="V67">
        <f t="shared" si="29"/>
        <v>20.117548350730868</v>
      </c>
      <c r="W67">
        <f t="shared" si="30"/>
        <v>55.293645359985106</v>
      </c>
      <c r="X67">
        <f t="shared" ref="X67:X130" si="46">LOG10((Q67*P67/100)/$S67)</f>
        <v>0.9524204356309256</v>
      </c>
      <c r="Y67">
        <f t="shared" si="31"/>
        <v>1.2494350104733782</v>
      </c>
      <c r="Z67">
        <f t="shared" si="32"/>
        <v>1.1268686392575828</v>
      </c>
      <c r="AA67">
        <f t="shared" si="33"/>
        <v>0.29634034789028774</v>
      </c>
      <c r="AB67">
        <f t="shared" si="34"/>
        <v>0.37811432154947855</v>
      </c>
      <c r="AC67">
        <f t="shared" si="35"/>
        <v>1.173555191553368</v>
      </c>
      <c r="AD67">
        <f t="shared" si="36"/>
        <v>1.5659688082085441</v>
      </c>
      <c r="AE67">
        <f t="shared" si="37"/>
        <v>1.4240917633744343</v>
      </c>
      <c r="AF67">
        <f t="shared" si="38"/>
        <v>17.759674856747342</v>
      </c>
      <c r="AG67">
        <f t="shared" si="39"/>
        <v>13.392715376488557</v>
      </c>
      <c r="AH67">
        <f t="shared" si="40"/>
        <v>1.978519558877962</v>
      </c>
      <c r="AI67">
        <f t="shared" si="41"/>
        <v>2.3884399213808227</v>
      </c>
      <c r="AJ67">
        <f t="shared" si="42"/>
        <v>14.912662583709521</v>
      </c>
      <c r="AK67">
        <f t="shared" si="43"/>
        <v>36.810253492338404</v>
      </c>
      <c r="AL67">
        <f t="shared" si="44"/>
        <v>26.551665207515292</v>
      </c>
    </row>
    <row r="68" spans="1:38" x14ac:dyDescent="0.3">
      <c r="A68" s="9">
        <v>18062172</v>
      </c>
      <c r="B68" s="9" t="s">
        <v>17</v>
      </c>
      <c r="C68" s="10" t="s">
        <v>15</v>
      </c>
      <c r="D68" t="s">
        <v>240</v>
      </c>
      <c r="E68">
        <v>0.22089442466626799</v>
      </c>
      <c r="F68">
        <v>0.96738623530365198</v>
      </c>
      <c r="G68">
        <v>0.31168835993681598</v>
      </c>
      <c r="H68">
        <v>0.27876756908910599</v>
      </c>
      <c r="I68">
        <v>7.8306619971335101</v>
      </c>
      <c r="J68">
        <v>15.392900042730901</v>
      </c>
      <c r="K68">
        <v>5.68903499787341</v>
      </c>
      <c r="L68">
        <v>5.0702961900076602</v>
      </c>
      <c r="M68">
        <v>30.299064456570701</v>
      </c>
      <c r="N68">
        <v>4.8773848880454302</v>
      </c>
      <c r="O68">
        <v>29.0619208386425</v>
      </c>
      <c r="P68">
        <v>163.52439288641901</v>
      </c>
      <c r="Q68" s="11">
        <v>41.058395644451771</v>
      </c>
      <c r="R68" s="15">
        <f t="shared" si="26"/>
        <v>67.140492206493661</v>
      </c>
      <c r="S68">
        <f t="shared" si="45"/>
        <v>0.36121626685546299</v>
      </c>
      <c r="T68">
        <f t="shared" si="27"/>
        <v>1.5819124681470818</v>
      </c>
      <c r="U68">
        <f t="shared" si="28"/>
        <v>47.523329612521842</v>
      </c>
      <c r="V68">
        <f t="shared" si="29"/>
        <v>49.546361202872014</v>
      </c>
      <c r="W68">
        <f t="shared" si="30"/>
        <v>25.171146342489038</v>
      </c>
      <c r="X68">
        <f t="shared" si="46"/>
        <v>2.2692172208238541</v>
      </c>
      <c r="Y68">
        <f t="shared" si="31"/>
        <v>1.6278020716935448</v>
      </c>
      <c r="Z68">
        <f t="shared" si="32"/>
        <v>1.4958293153808095</v>
      </c>
      <c r="AA68">
        <f t="shared" si="33"/>
        <v>0.7694387018449319</v>
      </c>
      <c r="AB68">
        <f t="shared" si="34"/>
        <v>0.71943342649891007</v>
      </c>
      <c r="AC68">
        <f t="shared" si="35"/>
        <v>0.9233904024989219</v>
      </c>
      <c r="AD68">
        <f t="shared" si="36"/>
        <v>1.2017205455659725</v>
      </c>
      <c r="AE68">
        <f t="shared" si="37"/>
        <v>1.4777244118406769</v>
      </c>
      <c r="AF68">
        <f t="shared" si="38"/>
        <v>42.442608904357613</v>
      </c>
      <c r="AG68">
        <f t="shared" si="39"/>
        <v>31.320545352870518</v>
      </c>
      <c r="AH68">
        <f t="shared" si="40"/>
        <v>5.8808310375510811</v>
      </c>
      <c r="AI68">
        <f t="shared" si="41"/>
        <v>5.2412325139360183</v>
      </c>
      <c r="AJ68">
        <f t="shared" si="42"/>
        <v>8.3828250498903927</v>
      </c>
      <c r="AK68">
        <f t="shared" si="43"/>
        <v>15.911845218574189</v>
      </c>
      <c r="AL68">
        <f t="shared" si="44"/>
        <v>30.04169356360573</v>
      </c>
    </row>
    <row r="69" spans="1:38" x14ac:dyDescent="0.3">
      <c r="A69" s="13">
        <v>25052341</v>
      </c>
      <c r="B69" t="s">
        <v>229</v>
      </c>
      <c r="C69" s="3" t="s">
        <v>125</v>
      </c>
      <c r="D69" t="s">
        <v>242</v>
      </c>
      <c r="E69" s="11">
        <v>0.51693198137725604</v>
      </c>
      <c r="F69" s="11">
        <v>1.4792211778517299</v>
      </c>
      <c r="G69" s="11">
        <v>0.67038599880821703</v>
      </c>
      <c r="H69" s="11">
        <v>2.0870020529768798</v>
      </c>
      <c r="I69" s="11">
        <v>15.240915169144699</v>
      </c>
      <c r="J69" s="11">
        <v>47.345943257399497</v>
      </c>
      <c r="K69" s="11">
        <v>1.19497874090429</v>
      </c>
      <c r="L69" s="11">
        <v>1.7183246779681201</v>
      </c>
      <c r="M69" s="11">
        <v>7.1870202101013101</v>
      </c>
      <c r="N69" s="11">
        <v>3.4145541263821202</v>
      </c>
      <c r="O69" s="11">
        <v>19.1447226070858</v>
      </c>
      <c r="P69" s="11">
        <v>163.66500877451799</v>
      </c>
      <c r="Q69" s="11">
        <f>SUM(K69:M69)</f>
        <v>10.100323628973721</v>
      </c>
      <c r="R69" s="15">
        <f t="shared" si="26"/>
        <v>16.530695553614553</v>
      </c>
      <c r="S69">
        <f t="shared" si="45"/>
        <v>0.84603677267937583</v>
      </c>
      <c r="T69">
        <f t="shared" si="27"/>
        <v>2.4209674705255622</v>
      </c>
      <c r="U69">
        <f t="shared" si="28"/>
        <v>31.333211934744103</v>
      </c>
      <c r="V69">
        <f t="shared" si="29"/>
        <v>11.762637257488691</v>
      </c>
      <c r="W69">
        <f t="shared" si="30"/>
        <v>77.488742186601201</v>
      </c>
      <c r="X69">
        <f t="shared" si="46"/>
        <v>1.2909018876421687</v>
      </c>
      <c r="Y69">
        <f t="shared" si="31"/>
        <v>0.8343021734853816</v>
      </c>
      <c r="Z69">
        <f t="shared" si="32"/>
        <v>0.68651575016328981</v>
      </c>
      <c r="AA69">
        <f t="shared" si="33"/>
        <v>-9.2672936843386289E-2</v>
      </c>
      <c r="AB69">
        <f t="shared" si="34"/>
        <v>6.5072111379302369E-2</v>
      </c>
      <c r="AC69">
        <f t="shared" si="35"/>
        <v>1.0687132486574886</v>
      </c>
      <c r="AD69">
        <f t="shared" si="36"/>
        <v>1.5052496573346144</v>
      </c>
      <c r="AE69">
        <f t="shared" si="37"/>
        <v>1.1120159621791055</v>
      </c>
      <c r="AF69">
        <f t="shared" si="38"/>
        <v>6.8281361707127539</v>
      </c>
      <c r="AG69">
        <f t="shared" si="39"/>
        <v>4.858651510478647</v>
      </c>
      <c r="AH69">
        <f t="shared" si="40"/>
        <v>0.80784318044969816</v>
      </c>
      <c r="AI69">
        <f t="shared" si="41"/>
        <v>1.161641479784409</v>
      </c>
      <c r="AJ69">
        <f t="shared" si="42"/>
        <v>11.714216563128767</v>
      </c>
      <c r="AK69">
        <f t="shared" si="43"/>
        <v>32.00734546415832</v>
      </c>
      <c r="AL69">
        <f t="shared" si="44"/>
        <v>12.942434095548608</v>
      </c>
    </row>
    <row r="70" spans="1:38" x14ac:dyDescent="0.3">
      <c r="A70">
        <v>2020031221</v>
      </c>
      <c r="B70" t="s">
        <v>257</v>
      </c>
      <c r="C70" s="2" t="s">
        <v>125</v>
      </c>
      <c r="D70" t="s">
        <v>241</v>
      </c>
      <c r="E70">
        <v>0.88750607530894454</v>
      </c>
      <c r="F70">
        <v>0.69642499769381772</v>
      </c>
      <c r="G70">
        <v>2.6909575895075091</v>
      </c>
      <c r="H70">
        <v>1.9063200338896029</v>
      </c>
      <c r="I70">
        <v>14.186966045768145</v>
      </c>
      <c r="J70">
        <v>33.808906827127259</v>
      </c>
      <c r="K70">
        <v>2.3075025239466722</v>
      </c>
      <c r="L70">
        <v>4.8227355628385871</v>
      </c>
      <c r="M70">
        <v>19.30160648592463</v>
      </c>
      <c r="N70">
        <v>3.9193696189072766</v>
      </c>
      <c r="O70">
        <v>15.471704239087575</v>
      </c>
      <c r="P70">
        <v>163.67892116287919</v>
      </c>
      <c r="Q70" s="11">
        <f>SUM(K70:M70)</f>
        <v>26.431844572709888</v>
      </c>
      <c r="R70" s="15">
        <f t="shared" si="26"/>
        <v>43.263358040060581</v>
      </c>
      <c r="S70">
        <f t="shared" si="45"/>
        <v>1.4526603693206905</v>
      </c>
      <c r="T70">
        <f t="shared" si="27"/>
        <v>1.1399009229338473</v>
      </c>
      <c r="U70">
        <f t="shared" si="28"/>
        <v>25.323918584049988</v>
      </c>
      <c r="V70">
        <f t="shared" si="29"/>
        <v>31.59266126326575</v>
      </c>
      <c r="W70">
        <f t="shared" si="30"/>
        <v>55.338053951604905</v>
      </c>
      <c r="X70">
        <f t="shared" si="46"/>
        <v>1.4739561372196242</v>
      </c>
      <c r="Y70">
        <f t="shared" si="31"/>
        <v>1.5792531204388229</v>
      </c>
      <c r="Z70">
        <f t="shared" si="32"/>
        <v>1.4427191057139732</v>
      </c>
      <c r="AA70">
        <f t="shared" si="33"/>
        <v>0.52026783330434034</v>
      </c>
      <c r="AB70">
        <f t="shared" si="34"/>
        <v>0.84041909819133009</v>
      </c>
      <c r="AC70">
        <f t="shared" si="35"/>
        <v>1.3637703800914576</v>
      </c>
      <c r="AD70">
        <f t="shared" si="36"/>
        <v>1.6861567771452588</v>
      </c>
      <c r="AE70">
        <f t="shared" si="37"/>
        <v>1.3466638033126455</v>
      </c>
      <c r="AF70">
        <f t="shared" si="38"/>
        <v>37.953612607585647</v>
      </c>
      <c r="AG70">
        <f t="shared" si="39"/>
        <v>27.71526948320507</v>
      </c>
      <c r="AH70">
        <f t="shared" si="40"/>
        <v>3.313353959992634</v>
      </c>
      <c r="AI70">
        <f t="shared" si="41"/>
        <v>6.9249891643879433</v>
      </c>
      <c r="AJ70">
        <f t="shared" si="42"/>
        <v>23.108426798219465</v>
      </c>
      <c r="AK70">
        <f t="shared" si="43"/>
        <v>48.546371740078307</v>
      </c>
      <c r="AL70">
        <f t="shared" si="44"/>
        <v>22.215894447099796</v>
      </c>
    </row>
    <row r="71" spans="1:38" x14ac:dyDescent="0.3">
      <c r="A71">
        <v>2020102130</v>
      </c>
      <c r="B71" t="s">
        <v>258</v>
      </c>
      <c r="C71" s="2" t="s">
        <v>15</v>
      </c>
      <c r="D71" t="s">
        <v>241</v>
      </c>
      <c r="E71">
        <v>0.92644385447776101</v>
      </c>
      <c r="F71">
        <v>1.7947523797190821</v>
      </c>
      <c r="G71">
        <v>1.671847351266909</v>
      </c>
      <c r="H71">
        <v>1.1611108983293361</v>
      </c>
      <c r="I71">
        <v>6.6552930113171271</v>
      </c>
      <c r="J71">
        <v>27.183804621334716</v>
      </c>
      <c r="K71">
        <v>3.1044502864685413</v>
      </c>
      <c r="L71">
        <v>2.6446690902990162</v>
      </c>
      <c r="M71">
        <v>25.671846148793843</v>
      </c>
      <c r="N71">
        <v>3.9051915840589464</v>
      </c>
      <c r="O71">
        <v>25.28059077393473</v>
      </c>
      <c r="P71">
        <v>165.63582250432336</v>
      </c>
      <c r="Q71" s="11">
        <v>31.4209655255614</v>
      </c>
      <c r="R71" s="15">
        <f t="shared" si="26"/>
        <v>52.04437468706351</v>
      </c>
      <c r="S71">
        <f t="shared" si="45"/>
        <v>1.5345228984049959</v>
      </c>
      <c r="T71">
        <f t="shared" si="27"/>
        <v>2.972752866063618</v>
      </c>
      <c r="U71">
        <f t="shared" si="28"/>
        <v>41.873714462358876</v>
      </c>
      <c r="V71">
        <f t="shared" si="29"/>
        <v>42.521773520599147</v>
      </c>
      <c r="W71">
        <f t="shared" si="30"/>
        <v>45.026118372516024</v>
      </c>
      <c r="X71">
        <f t="shared" si="46"/>
        <v>1.5304004214268319</v>
      </c>
      <c r="Y71">
        <f t="shared" si="31"/>
        <v>1.2432149883654131</v>
      </c>
      <c r="Z71">
        <f t="shared" si="32"/>
        <v>1.1554525635209139</v>
      </c>
      <c r="AA71">
        <f t="shared" si="33"/>
        <v>0.23798017175435079</v>
      </c>
      <c r="AB71">
        <f t="shared" si="34"/>
        <v>0.16836680156523112</v>
      </c>
      <c r="AC71">
        <f t="shared" si="35"/>
        <v>0.63900245543948153</v>
      </c>
      <c r="AD71">
        <f t="shared" si="36"/>
        <v>1.1803057022730268</v>
      </c>
      <c r="AE71">
        <f t="shared" si="37"/>
        <v>1.1487826807656241</v>
      </c>
      <c r="AF71">
        <f t="shared" si="38"/>
        <v>17.507131279290721</v>
      </c>
      <c r="AG71">
        <f t="shared" si="39"/>
        <v>14.303837364356665</v>
      </c>
      <c r="AH71">
        <f t="shared" si="40"/>
        <v>1.7297373841367776</v>
      </c>
      <c r="AI71">
        <f t="shared" si="41"/>
        <v>1.473556530797282</v>
      </c>
      <c r="AJ71">
        <f t="shared" si="42"/>
        <v>4.3551433601497163</v>
      </c>
      <c r="AK71">
        <f t="shared" si="43"/>
        <v>15.146270275785666</v>
      </c>
      <c r="AL71">
        <f t="shared" si="44"/>
        <v>14.085837723135766</v>
      </c>
    </row>
    <row r="72" spans="1:38" x14ac:dyDescent="0.3">
      <c r="A72">
        <v>2020102806</v>
      </c>
      <c r="B72" t="s">
        <v>259</v>
      </c>
      <c r="C72" s="2" t="s">
        <v>67</v>
      </c>
      <c r="D72" t="s">
        <v>241</v>
      </c>
      <c r="E72">
        <v>1.4012222375591112</v>
      </c>
      <c r="F72">
        <v>1.3806934676627216</v>
      </c>
      <c r="G72">
        <v>2.5107517615687081</v>
      </c>
      <c r="H72">
        <v>5.2647681557516659</v>
      </c>
      <c r="I72">
        <v>10.409137133452349</v>
      </c>
      <c r="J72">
        <v>45.918053592322941</v>
      </c>
      <c r="K72">
        <v>1.3715760003021062</v>
      </c>
      <c r="L72">
        <v>1.6898760703478344</v>
      </c>
      <c r="M72">
        <v>8.6714282171332684</v>
      </c>
      <c r="N72">
        <v>2.9858206910446259</v>
      </c>
      <c r="O72">
        <v>18.396672672854674</v>
      </c>
      <c r="P72">
        <v>165.64369202306037</v>
      </c>
      <c r="Q72" s="11">
        <v>11.732880287783209</v>
      </c>
      <c r="R72" s="15">
        <f t="shared" si="26"/>
        <v>19.434776089329979</v>
      </c>
      <c r="S72">
        <f t="shared" si="45"/>
        <v>2.3210362477410498</v>
      </c>
      <c r="T72">
        <f t="shared" si="27"/>
        <v>2.2870316353577511</v>
      </c>
      <c r="U72">
        <f t="shared" si="28"/>
        <v>30.472927824713903</v>
      </c>
      <c r="V72">
        <f t="shared" si="29"/>
        <v>14.363673849988986</v>
      </c>
      <c r="W72">
        <f t="shared" si="30"/>
        <v>76.060359275451219</v>
      </c>
      <c r="X72">
        <f t="shared" si="46"/>
        <v>0.92289761852307761</v>
      </c>
      <c r="Y72">
        <f t="shared" si="31"/>
        <v>0.92930736940563019</v>
      </c>
      <c r="Z72">
        <f t="shared" si="32"/>
        <v>0.79799336319519887</v>
      </c>
      <c r="AA72">
        <f t="shared" si="33"/>
        <v>-2.8773928529473164E-3</v>
      </c>
      <c r="AB72">
        <f t="shared" si="34"/>
        <v>8.7757586008398572E-2</v>
      </c>
      <c r="AC72">
        <f t="shared" si="35"/>
        <v>1.0550799480600361</v>
      </c>
      <c r="AD72">
        <f t="shared" si="36"/>
        <v>1.521886200469875</v>
      </c>
      <c r="AE72">
        <f t="shared" si="37"/>
        <v>1.1246420110135915</v>
      </c>
      <c r="AF72">
        <f t="shared" si="38"/>
        <v>8.4978169033022031</v>
      </c>
      <c r="AG72">
        <f t="shared" si="39"/>
        <v>6.280487610195272</v>
      </c>
      <c r="AH72">
        <f t="shared" si="40"/>
        <v>0.99339645795815212</v>
      </c>
      <c r="AI72">
        <f t="shared" si="41"/>
        <v>1.2239328351487793</v>
      </c>
      <c r="AJ72">
        <f t="shared" si="42"/>
        <v>11.352197758809753</v>
      </c>
      <c r="AK72">
        <f t="shared" si="43"/>
        <v>33.257239689888856</v>
      </c>
      <c r="AL72">
        <f t="shared" si="44"/>
        <v>13.324226632285804</v>
      </c>
    </row>
    <row r="73" spans="1:38" x14ac:dyDescent="0.3">
      <c r="A73" s="9">
        <v>3107201866</v>
      </c>
      <c r="B73" t="s">
        <v>85</v>
      </c>
      <c r="C73" s="10" t="s">
        <v>67</v>
      </c>
      <c r="D73" t="s">
        <v>240</v>
      </c>
      <c r="E73">
        <v>0.43067918347296735</v>
      </c>
      <c r="F73">
        <v>0.87775120435297593</v>
      </c>
      <c r="G73">
        <v>1.0624711336435377</v>
      </c>
      <c r="H73">
        <v>0.53373965120892364</v>
      </c>
      <c r="I73">
        <v>11.755892473822501</v>
      </c>
      <c r="J73">
        <v>32.912833713557617</v>
      </c>
      <c r="K73">
        <v>0.85658002572273528</v>
      </c>
      <c r="L73">
        <v>2.2296339880922189</v>
      </c>
      <c r="M73">
        <v>11.258100115963348</v>
      </c>
      <c r="N73">
        <v>5.5068551402565031</v>
      </c>
      <c r="O73">
        <v>32.575463369906679</v>
      </c>
      <c r="P73">
        <v>166.62468698656977</v>
      </c>
      <c r="Q73" s="11">
        <f>SUM(K73:M73)</f>
        <v>14.344314129778303</v>
      </c>
      <c r="R73" s="15">
        <f t="shared" si="26"/>
        <v>23.901168519113398</v>
      </c>
      <c r="S73">
        <f t="shared" si="45"/>
        <v>0.71761784137814644</v>
      </c>
      <c r="T73">
        <f t="shared" si="27"/>
        <v>1.4625501967739925</v>
      </c>
      <c r="U73">
        <f t="shared" si="28"/>
        <v>54.278763874531698</v>
      </c>
      <c r="V73">
        <f t="shared" si="29"/>
        <v>18.758774078858579</v>
      </c>
      <c r="W73">
        <f t="shared" si="30"/>
        <v>54.840906153625582</v>
      </c>
      <c r="X73">
        <f t="shared" si="46"/>
        <v>1.5225259063830801</v>
      </c>
      <c r="Y73">
        <f t="shared" si="31"/>
        <v>1.2133083533548485</v>
      </c>
      <c r="Z73">
        <f t="shared" si="32"/>
        <v>1.1080936724040691</v>
      </c>
      <c r="AA73">
        <f t="shared" si="33"/>
        <v>-1.0603491004611769E-2</v>
      </c>
      <c r="AB73">
        <f t="shared" si="34"/>
        <v>0.40486214202488963</v>
      </c>
      <c r="AC73">
        <f t="shared" si="35"/>
        <v>1.1461674489831746</v>
      </c>
      <c r="AD73">
        <f t="shared" si="36"/>
        <v>1.5739938415560153</v>
      </c>
      <c r="AE73">
        <f t="shared" si="37"/>
        <v>1.569519168024877</v>
      </c>
      <c r="AF73">
        <f t="shared" si="38"/>
        <v>16.342118425632975</v>
      </c>
      <c r="AG73">
        <f t="shared" si="39"/>
        <v>12.826071966784856</v>
      </c>
      <c r="AH73">
        <f t="shared" si="40"/>
        <v>0.97588020554657429</v>
      </c>
      <c r="AI73">
        <f t="shared" si="41"/>
        <v>2.5401662533015466</v>
      </c>
      <c r="AJ73">
        <f t="shared" si="42"/>
        <v>14.00127059249162</v>
      </c>
      <c r="AK73">
        <f t="shared" si="43"/>
        <v>37.49676850380277</v>
      </c>
      <c r="AL73">
        <f t="shared" si="44"/>
        <v>37.112410906823314</v>
      </c>
    </row>
    <row r="74" spans="1:38" x14ac:dyDescent="0.3">
      <c r="A74">
        <v>2020102123</v>
      </c>
      <c r="B74" t="s">
        <v>260</v>
      </c>
      <c r="C74" s="2" t="s">
        <v>15</v>
      </c>
      <c r="D74" t="s">
        <v>241</v>
      </c>
      <c r="E74">
        <v>0.38973880924442694</v>
      </c>
      <c r="F74">
        <v>0.49684297683549222</v>
      </c>
      <c r="G74">
        <v>1.2817961260071276</v>
      </c>
      <c r="H74">
        <v>7.1789793819072676</v>
      </c>
      <c r="I74">
        <v>15.500757369871426</v>
      </c>
      <c r="J74">
        <v>44.651613896171668</v>
      </c>
      <c r="K74">
        <v>2.2242251784332074</v>
      </c>
      <c r="L74">
        <v>2.8148309258129873</v>
      </c>
      <c r="M74">
        <v>11.316587626912579</v>
      </c>
      <c r="N74">
        <v>2.701420769348327</v>
      </c>
      <c r="O74">
        <v>11.443206939455486</v>
      </c>
      <c r="P74">
        <v>169.06531290680849</v>
      </c>
      <c r="Q74" s="11">
        <v>16.355643731158771</v>
      </c>
      <c r="R74" s="15">
        <f t="shared" si="26"/>
        <v>27.651720252006385</v>
      </c>
      <c r="S74">
        <f t="shared" si="45"/>
        <v>0.65891313736835988</v>
      </c>
      <c r="T74">
        <f t="shared" si="27"/>
        <v>0.83998913344242698</v>
      </c>
      <c r="U74">
        <f t="shared" si="28"/>
        <v>19.34649361876404</v>
      </c>
      <c r="V74">
        <f t="shared" si="29"/>
        <v>19.132424281812927</v>
      </c>
      <c r="W74">
        <f t="shared" si="30"/>
        <v>75.490390751502616</v>
      </c>
      <c r="X74">
        <f t="shared" si="46"/>
        <v>1.6228939879756927</v>
      </c>
      <c r="Y74">
        <f t="shared" si="31"/>
        <v>1.5174484867174651</v>
      </c>
      <c r="Z74">
        <f t="shared" si="32"/>
        <v>1.3574963354198188</v>
      </c>
      <c r="AA74">
        <f t="shared" si="33"/>
        <v>0.65095959750007237</v>
      </c>
      <c r="AB74">
        <f t="shared" si="34"/>
        <v>0.7532331586673684</v>
      </c>
      <c r="AC74">
        <f t="shared" si="35"/>
        <v>1.6594188541132147</v>
      </c>
      <c r="AD74">
        <f t="shared" si="36"/>
        <v>1.9536180055337771</v>
      </c>
      <c r="AE74">
        <f t="shared" si="37"/>
        <v>1.3623285966168626</v>
      </c>
      <c r="AF74">
        <f t="shared" si="38"/>
        <v>32.919140440168135</v>
      </c>
      <c r="AG74">
        <f t="shared" si="39"/>
        <v>22.776990225343514</v>
      </c>
      <c r="AH74">
        <f t="shared" si="40"/>
        <v>4.4767165525812835</v>
      </c>
      <c r="AI74">
        <f t="shared" si="41"/>
        <v>5.6654336622433421</v>
      </c>
      <c r="AJ74">
        <f t="shared" si="42"/>
        <v>45.647695165646056</v>
      </c>
      <c r="AK74">
        <f t="shared" si="43"/>
        <v>89.870675400441641</v>
      </c>
      <c r="AL74">
        <f t="shared" si="44"/>
        <v>23.031837970901623</v>
      </c>
    </row>
    <row r="75" spans="1:38" x14ac:dyDescent="0.3">
      <c r="A75" s="13">
        <v>25052353</v>
      </c>
      <c r="B75" t="s">
        <v>175</v>
      </c>
      <c r="C75" s="3" t="s">
        <v>15</v>
      </c>
      <c r="D75" t="s">
        <v>242</v>
      </c>
      <c r="E75" s="11">
        <v>0.56100785274934994</v>
      </c>
      <c r="F75" s="11">
        <v>0.73941886067946905</v>
      </c>
      <c r="G75" s="11">
        <v>1.3834045848121601</v>
      </c>
      <c r="H75" s="11">
        <v>0.405525512044008</v>
      </c>
      <c r="I75" s="11">
        <v>11.062223876498599</v>
      </c>
      <c r="J75" s="11">
        <v>42.287656884453199</v>
      </c>
      <c r="K75" s="11">
        <v>0.88791612876314696</v>
      </c>
      <c r="L75" s="11">
        <v>3.2354173854277102</v>
      </c>
      <c r="M75" s="11">
        <v>13.687673070298599</v>
      </c>
      <c r="N75" s="11">
        <v>4.4424429420509401</v>
      </c>
      <c r="O75" s="11">
        <v>21.307312902222801</v>
      </c>
      <c r="P75" s="11">
        <v>171.165960256593</v>
      </c>
      <c r="Q75" s="15">
        <f>SUM(K75:M75)</f>
        <v>17.811006584489455</v>
      </c>
      <c r="R75" s="15">
        <f t="shared" si="26"/>
        <v>30.486380451706381</v>
      </c>
      <c r="S75">
        <f t="shared" si="45"/>
        <v>0.960254478273318</v>
      </c>
      <c r="T75">
        <f t="shared" si="27"/>
        <v>1.2656333932003727</v>
      </c>
      <c r="U75">
        <f t="shared" si="28"/>
        <v>36.470866733966588</v>
      </c>
      <c r="V75">
        <f t="shared" si="29"/>
        <v>23.428637047559683</v>
      </c>
      <c r="W75">
        <f t="shared" si="30"/>
        <v>72.382073976287572</v>
      </c>
      <c r="X75">
        <f t="shared" si="46"/>
        <v>1.501719523830398</v>
      </c>
      <c r="Y75">
        <f t="shared" si="31"/>
        <v>1.3817979400813822</v>
      </c>
      <c r="Z75">
        <f t="shared" si="32"/>
        <v>1.267439099427764</v>
      </c>
      <c r="AA75">
        <f t="shared" si="33"/>
        <v>7.9481420787962456E-2</v>
      </c>
      <c r="AB75">
        <f t="shared" si="34"/>
        <v>0.64103979071606143</v>
      </c>
      <c r="AC75">
        <f t="shared" si="35"/>
        <v>1.1905876693687714</v>
      </c>
      <c r="AD75">
        <f t="shared" si="36"/>
        <v>1.7573230978860772</v>
      </c>
      <c r="AE75">
        <f t="shared" si="37"/>
        <v>1.4596381595097512</v>
      </c>
      <c r="AF75">
        <f t="shared" si="38"/>
        <v>24.087844565017601</v>
      </c>
      <c r="AG75">
        <f t="shared" si="39"/>
        <v>18.511392930551814</v>
      </c>
      <c r="AH75">
        <f t="shared" si="40"/>
        <v>1.2008297001610431</v>
      </c>
      <c r="AI75">
        <f t="shared" si="41"/>
        <v>4.3756219343047462</v>
      </c>
      <c r="AJ75">
        <f t="shared" si="42"/>
        <v>15.509138322499142</v>
      </c>
      <c r="AK75">
        <f t="shared" si="43"/>
        <v>57.190395232269424</v>
      </c>
      <c r="AL75">
        <f t="shared" si="44"/>
        <v>28.816296195965325</v>
      </c>
    </row>
    <row r="76" spans="1:38" x14ac:dyDescent="0.3">
      <c r="A76" s="9">
        <v>2607201805</v>
      </c>
      <c r="B76" s="9" t="s">
        <v>32</v>
      </c>
      <c r="C76" s="10" t="s">
        <v>15</v>
      </c>
      <c r="D76" t="s">
        <v>240</v>
      </c>
      <c r="E76">
        <v>0.35252771423312701</v>
      </c>
      <c r="F76">
        <v>0.66395882968555997</v>
      </c>
      <c r="G76">
        <v>0.58744782059305001</v>
      </c>
      <c r="H76">
        <v>0.90884402055229696</v>
      </c>
      <c r="I76">
        <v>13.506156211654099</v>
      </c>
      <c r="J76">
        <v>18.919269228405199</v>
      </c>
      <c r="K76">
        <v>1.4438115505970699</v>
      </c>
      <c r="L76">
        <v>5.2379947216315896</v>
      </c>
      <c r="M76">
        <v>12.9697148372847</v>
      </c>
      <c r="N76">
        <v>11.1563367943853</v>
      </c>
      <c r="O76">
        <v>34.253938270977898</v>
      </c>
      <c r="P76">
        <v>171.771692209539</v>
      </c>
      <c r="Q76" s="11">
        <v>19.651521109513361</v>
      </c>
      <c r="R76" s="15">
        <f t="shared" si="26"/>
        <v>33.755750354725876</v>
      </c>
      <c r="S76">
        <f t="shared" si="45"/>
        <v>0.60554282024585016</v>
      </c>
      <c r="T76">
        <f t="shared" si="27"/>
        <v>1.1404933173255372</v>
      </c>
      <c r="U76">
        <f t="shared" si="28"/>
        <v>58.838569416469639</v>
      </c>
      <c r="V76">
        <f t="shared" si="29"/>
        <v>22.278298650755588</v>
      </c>
      <c r="W76">
        <f t="shared" si="30"/>
        <v>32.497948907310203</v>
      </c>
      <c r="X76">
        <f t="shared" si="46"/>
        <v>1.7462029071537186</v>
      </c>
      <c r="Y76">
        <f t="shared" si="31"/>
        <v>1.4712550214512192</v>
      </c>
      <c r="Z76">
        <f t="shared" si="32"/>
        <v>1.2907892766752855</v>
      </c>
      <c r="AA76">
        <f t="shared" si="33"/>
        <v>0.33736936111703852</v>
      </c>
      <c r="AB76">
        <f t="shared" si="34"/>
        <v>0.89702390568595525</v>
      </c>
      <c r="AC76">
        <f t="shared" si="35"/>
        <v>1.3366735029586114</v>
      </c>
      <c r="AD76">
        <f t="shared" si="36"/>
        <v>1.4547632066636413</v>
      </c>
      <c r="AE76">
        <f t="shared" si="37"/>
        <v>1.7125693599874274</v>
      </c>
      <c r="AF76">
        <f t="shared" si="38"/>
        <v>29.597499469688511</v>
      </c>
      <c r="AG76">
        <f t="shared" si="39"/>
        <v>19.53391423897013</v>
      </c>
      <c r="AH76">
        <f t="shared" si="40"/>
        <v>2.1745498155071386</v>
      </c>
      <c r="AI76">
        <f t="shared" si="41"/>
        <v>7.8890354152112403</v>
      </c>
      <c r="AJ76">
        <f t="shared" si="42"/>
        <v>21.710683837178738</v>
      </c>
      <c r="AK76">
        <f t="shared" si="43"/>
        <v>28.494642111115621</v>
      </c>
      <c r="AL76">
        <f t="shared" si="44"/>
        <v>51.590455220243108</v>
      </c>
    </row>
    <row r="77" spans="1:38" x14ac:dyDescent="0.3">
      <c r="A77" s="13">
        <v>17102328</v>
      </c>
      <c r="B77" s="14" t="s">
        <v>145</v>
      </c>
      <c r="C77" s="10" t="s">
        <v>67</v>
      </c>
      <c r="D77" t="s">
        <v>242</v>
      </c>
      <c r="E77" s="11">
        <v>0.71874078982062395</v>
      </c>
      <c r="F77" s="11">
        <v>0.32251047343100597</v>
      </c>
      <c r="G77" s="11">
        <v>1.54445178822016</v>
      </c>
      <c r="H77" s="11">
        <v>0.32755991857585598</v>
      </c>
      <c r="I77" s="11">
        <v>10.9910031129556</v>
      </c>
      <c r="J77" s="11">
        <v>31.934384314310201</v>
      </c>
      <c r="K77" s="11">
        <v>0.774697446591887</v>
      </c>
      <c r="L77" s="11">
        <v>2.1724907828092701</v>
      </c>
      <c r="M77" s="11">
        <v>11.324699339758199</v>
      </c>
      <c r="N77" s="11">
        <v>5.9864416437643904</v>
      </c>
      <c r="O77" s="11">
        <v>33.903020389762801</v>
      </c>
      <c r="P77" s="11">
        <v>172.681535931627</v>
      </c>
      <c r="Q77" s="15">
        <f>SUM(K77:M77)</f>
        <v>14.271887569159357</v>
      </c>
      <c r="R77" s="15">
        <f t="shared" si="26"/>
        <v>24.644914660859321</v>
      </c>
      <c r="S77">
        <f t="shared" si="45"/>
        <v>1.2411326352293603</v>
      </c>
      <c r="T77">
        <f t="shared" si="27"/>
        <v>0.55691603906102294</v>
      </c>
      <c r="U77">
        <f t="shared" si="28"/>
        <v>58.544256336255074</v>
      </c>
      <c r="V77">
        <f t="shared" si="29"/>
        <v>19.555664759533283</v>
      </c>
      <c r="W77">
        <f t="shared" si="30"/>
        <v>55.144785324259431</v>
      </c>
      <c r="X77">
        <f t="shared" si="46"/>
        <v>1.2979091232256943</v>
      </c>
      <c r="Y77">
        <f t="shared" si="31"/>
        <v>1.645937592984124</v>
      </c>
      <c r="Z77">
        <f t="shared" si="32"/>
        <v>1.5454828579395925</v>
      </c>
      <c r="AA77">
        <f t="shared" si="33"/>
        <v>0.38058830174799418</v>
      </c>
      <c r="AB77">
        <f t="shared" si="34"/>
        <v>0.82841411976710499</v>
      </c>
      <c r="AC77">
        <f t="shared" si="35"/>
        <v>1.5452474709336328</v>
      </c>
      <c r="AD77">
        <f t="shared" si="36"/>
        <v>1.9957147247192752</v>
      </c>
      <c r="AE77">
        <f t="shared" si="37"/>
        <v>2.0216945680501137</v>
      </c>
      <c r="AF77">
        <f t="shared" si="38"/>
        <v>44.252477810499734</v>
      </c>
      <c r="AG77">
        <f t="shared" si="39"/>
        <v>35.114206429580868</v>
      </c>
      <c r="AH77">
        <f t="shared" si="40"/>
        <v>2.4020846155795197</v>
      </c>
      <c r="AI77">
        <f t="shared" si="41"/>
        <v>6.7361867653393483</v>
      </c>
      <c r="AJ77">
        <f t="shared" si="42"/>
        <v>35.095179735156151</v>
      </c>
      <c r="AK77">
        <f t="shared" si="43"/>
        <v>99.018131022470072</v>
      </c>
      <c r="AL77">
        <f t="shared" si="44"/>
        <v>105.12223069560439</v>
      </c>
    </row>
    <row r="78" spans="1:38" x14ac:dyDescent="0.3">
      <c r="A78" s="13">
        <v>25052331</v>
      </c>
      <c r="B78" t="s">
        <v>219</v>
      </c>
      <c r="C78" s="3" t="s">
        <v>125</v>
      </c>
      <c r="D78" t="s">
        <v>242</v>
      </c>
      <c r="E78" s="11">
        <v>0.99642055027114995</v>
      </c>
      <c r="F78" s="11">
        <v>0.74729938119083805</v>
      </c>
      <c r="G78" s="11">
        <v>2.1828565815994398</v>
      </c>
      <c r="H78" s="11">
        <v>0.92914232910104799</v>
      </c>
      <c r="I78" s="11">
        <v>10.703041923218001</v>
      </c>
      <c r="J78" s="11">
        <v>50.160586402510802</v>
      </c>
      <c r="K78" s="11">
        <v>0.68107861974333905</v>
      </c>
      <c r="L78" s="11">
        <v>1.21835336841123</v>
      </c>
      <c r="M78" s="11">
        <v>8.9307992499370901</v>
      </c>
      <c r="N78" s="11">
        <v>2.0058533631129798</v>
      </c>
      <c r="O78" s="11">
        <v>21.4445682309041</v>
      </c>
      <c r="P78" s="11">
        <v>173.50315660969</v>
      </c>
      <c r="Q78" s="11">
        <f>SUM(K78:M78)</f>
        <v>10.83023123809166</v>
      </c>
      <c r="R78" s="15">
        <f t="shared" si="26"/>
        <v>18.790793066217741</v>
      </c>
      <c r="S78">
        <f t="shared" si="45"/>
        <v>1.7288211078280882</v>
      </c>
      <c r="T78">
        <f t="shared" si="27"/>
        <v>1.2965880156907841</v>
      </c>
      <c r="U78">
        <f t="shared" si="28"/>
        <v>37.207002801937371</v>
      </c>
      <c r="V78">
        <f t="shared" si="29"/>
        <v>15.495218609115367</v>
      </c>
      <c r="W78">
        <f t="shared" si="30"/>
        <v>87.030200782287181</v>
      </c>
      <c r="X78">
        <f t="shared" si="46"/>
        <v>1.0361950535318809</v>
      </c>
      <c r="Y78">
        <f t="shared" si="31"/>
        <v>1.1611431067847833</v>
      </c>
      <c r="Z78">
        <f t="shared" si="32"/>
        <v>1.0773957045975746</v>
      </c>
      <c r="AA78">
        <f t="shared" si="33"/>
        <v>-4.0297375405787074E-2</v>
      </c>
      <c r="AB78">
        <f t="shared" si="34"/>
        <v>0.21227864570657939</v>
      </c>
      <c r="AC78">
        <f t="shared" si="35"/>
        <v>1.1921666501046251</v>
      </c>
      <c r="AD78">
        <f t="shared" si="36"/>
        <v>1.8268679823393215</v>
      </c>
      <c r="AE78">
        <f t="shared" si="37"/>
        <v>1.4578226838596142</v>
      </c>
      <c r="AF78">
        <f t="shared" si="38"/>
        <v>14.492493250607872</v>
      </c>
      <c r="AG78">
        <f t="shared" si="39"/>
        <v>11.950764947383822</v>
      </c>
      <c r="AH78">
        <f t="shared" si="40"/>
        <v>0.91138656994205614</v>
      </c>
      <c r="AI78">
        <f t="shared" si="41"/>
        <v>1.6303417332819907</v>
      </c>
      <c r="AJ78">
        <f t="shared" si="42"/>
        <v>15.565628107148843</v>
      </c>
      <c r="AK78">
        <f t="shared" si="43"/>
        <v>67.122478172775672</v>
      </c>
      <c r="AL78">
        <f t="shared" si="44"/>
        <v>28.696087231775447</v>
      </c>
    </row>
    <row r="79" spans="1:38" x14ac:dyDescent="0.3">
      <c r="A79">
        <v>2020102131</v>
      </c>
      <c r="B79" t="s">
        <v>261</v>
      </c>
      <c r="C79" s="2" t="s">
        <v>15</v>
      </c>
      <c r="D79" t="s">
        <v>241</v>
      </c>
      <c r="E79">
        <v>0.83354786713427542</v>
      </c>
      <c r="F79">
        <v>1.1029123237330958</v>
      </c>
      <c r="G79">
        <v>2.0421868826687501</v>
      </c>
      <c r="H79">
        <v>1.5249127515116618</v>
      </c>
      <c r="I79">
        <v>4.921730152587255</v>
      </c>
      <c r="J79">
        <v>25.686158907841509</v>
      </c>
      <c r="K79">
        <v>2.776990054386602</v>
      </c>
      <c r="L79">
        <v>1.6914883897961082</v>
      </c>
      <c r="M79">
        <v>19.646468165798005</v>
      </c>
      <c r="N79">
        <v>4.6622648776778286</v>
      </c>
      <c r="O79">
        <v>35.111339626864904</v>
      </c>
      <c r="P79">
        <v>175.25786599068442</v>
      </c>
      <c r="Q79" s="11">
        <v>24.114946609980716</v>
      </c>
      <c r="R79" s="15">
        <f t="shared" si="26"/>
        <v>42.263340813445105</v>
      </c>
      <c r="S79">
        <f t="shared" si="45"/>
        <v>1.4608582039503966</v>
      </c>
      <c r="T79">
        <f t="shared" si="27"/>
        <v>1.9329406023228923</v>
      </c>
      <c r="U79">
        <f t="shared" si="28"/>
        <v>61.535384550784968</v>
      </c>
      <c r="V79">
        <f t="shared" si="29"/>
        <v>34.431980849916748</v>
      </c>
      <c r="W79">
        <f t="shared" si="30"/>
        <v>45.017013956859117</v>
      </c>
      <c r="X79">
        <f t="shared" si="46"/>
        <v>1.4613557601611038</v>
      </c>
      <c r="Y79">
        <f t="shared" si="31"/>
        <v>1.339745315266077</v>
      </c>
      <c r="Z79">
        <f t="shared" si="32"/>
        <v>1.2507434993872986</v>
      </c>
      <c r="AA79">
        <f t="shared" si="33"/>
        <v>0.40103333488154042</v>
      </c>
      <c r="AB79">
        <f t="shared" si="34"/>
        <v>0.18572803170775873</v>
      </c>
      <c r="AC79">
        <f t="shared" si="35"/>
        <v>0.76679262473109178</v>
      </c>
      <c r="AD79">
        <f t="shared" si="36"/>
        <v>1.3671581755227522</v>
      </c>
      <c r="AE79">
        <f t="shared" si="37"/>
        <v>1.5029064102413328</v>
      </c>
      <c r="AF79">
        <f t="shared" si="38"/>
        <v>21.864790238590647</v>
      </c>
      <c r="AG79">
        <f t="shared" si="39"/>
        <v>17.81326379534811</v>
      </c>
      <c r="AH79">
        <f t="shared" si="40"/>
        <v>2.5178701829961891</v>
      </c>
      <c r="AI79">
        <f t="shared" si="41"/>
        <v>1.5336562602463473</v>
      </c>
      <c r="AJ79">
        <f t="shared" si="42"/>
        <v>5.845109140025353</v>
      </c>
      <c r="AK79">
        <f t="shared" si="43"/>
        <v>23.289393322671355</v>
      </c>
      <c r="AL79">
        <f t="shared" si="44"/>
        <v>31.835114062395618</v>
      </c>
    </row>
    <row r="80" spans="1:38" x14ac:dyDescent="0.3">
      <c r="A80" s="3">
        <v>2020102816</v>
      </c>
      <c r="B80" s="3" t="s">
        <v>262</v>
      </c>
      <c r="C80" s="2" t="s">
        <v>67</v>
      </c>
      <c r="D80" t="s">
        <v>241</v>
      </c>
      <c r="E80">
        <v>0.93969083728045011</v>
      </c>
      <c r="F80">
        <v>0.87686470631925151</v>
      </c>
      <c r="G80">
        <v>1.8138910046000021</v>
      </c>
      <c r="H80">
        <v>4.0561752168472545</v>
      </c>
      <c r="I80">
        <v>11.388222072115571</v>
      </c>
      <c r="J80">
        <v>46.867394194983945</v>
      </c>
      <c r="K80">
        <v>1.1853591105074364</v>
      </c>
      <c r="L80">
        <v>1.4004340393129497</v>
      </c>
      <c r="M80">
        <v>8.1917993209790936</v>
      </c>
      <c r="N80">
        <v>3.844763714655123</v>
      </c>
      <c r="O80">
        <v>19.43540578239892</v>
      </c>
      <c r="P80">
        <v>177.14993246670167</v>
      </c>
      <c r="Q80" s="11">
        <v>10.77759247079948</v>
      </c>
      <c r="R80" s="15">
        <f t="shared" si="26"/>
        <v>19.092497783557604</v>
      </c>
      <c r="S80">
        <f t="shared" si="45"/>
        <v>1.6646616836381007</v>
      </c>
      <c r="T80">
        <f t="shared" si="27"/>
        <v>1.553365235068896</v>
      </c>
      <c r="U80">
        <f t="shared" si="28"/>
        <v>34.42980821814912</v>
      </c>
      <c r="V80">
        <f t="shared" si="29"/>
        <v>14.51176696492219</v>
      </c>
      <c r="W80">
        <f t="shared" si="30"/>
        <v>83.025557165316911</v>
      </c>
      <c r="X80">
        <f t="shared" si="46"/>
        <v>1.0595367655849119</v>
      </c>
      <c r="Y80">
        <f t="shared" si="31"/>
        <v>1.0895891676132903</v>
      </c>
      <c r="Z80">
        <f t="shared" si="32"/>
        <v>0.97044671447365061</v>
      </c>
      <c r="AA80">
        <f t="shared" si="33"/>
        <v>0.13091735184179257</v>
      </c>
      <c r="AB80">
        <f t="shared" si="34"/>
        <v>0.2033300681583548</v>
      </c>
      <c r="AC80">
        <f t="shared" si="35"/>
        <v>1.2458383746734265</v>
      </c>
      <c r="AD80">
        <f t="shared" si="36"/>
        <v>1.7279382174858207</v>
      </c>
      <c r="AE80">
        <f t="shared" si="37"/>
        <v>1.3456610223482859</v>
      </c>
      <c r="AF80">
        <f t="shared" si="38"/>
        <v>12.291055157231455</v>
      </c>
      <c r="AG80">
        <f t="shared" si="39"/>
        <v>9.3421473825365702</v>
      </c>
      <c r="AH80">
        <f t="shared" si="40"/>
        <v>1.351815282294949</v>
      </c>
      <c r="AI80">
        <f t="shared" si="41"/>
        <v>1.5970924923999343</v>
      </c>
      <c r="AJ80">
        <f t="shared" si="42"/>
        <v>17.613204383367872</v>
      </c>
      <c r="AK80">
        <f t="shared" si="43"/>
        <v>53.448831794947758</v>
      </c>
      <c r="AL80">
        <f t="shared" si="44"/>
        <v>22.164657377968204</v>
      </c>
    </row>
    <row r="81" spans="1:38" x14ac:dyDescent="0.3">
      <c r="A81" s="13">
        <v>25052309</v>
      </c>
      <c r="B81" t="s">
        <v>197</v>
      </c>
      <c r="C81" s="3" t="s">
        <v>125</v>
      </c>
      <c r="D81" t="s">
        <v>242</v>
      </c>
      <c r="E81" s="11">
        <v>0.84066894252243496</v>
      </c>
      <c r="F81" s="11">
        <v>0.85139174560765896</v>
      </c>
      <c r="G81" s="11">
        <v>1.03241212750498</v>
      </c>
      <c r="H81" s="11">
        <v>1.05268675915689</v>
      </c>
      <c r="I81" s="11">
        <v>13.479671288348399</v>
      </c>
      <c r="J81" s="11">
        <v>44.271421831380898</v>
      </c>
      <c r="K81" s="11">
        <v>0.79732702047336601</v>
      </c>
      <c r="L81" s="11">
        <v>1.56170072678505</v>
      </c>
      <c r="M81" s="11">
        <v>7.9347086981618196</v>
      </c>
      <c r="N81" s="11">
        <v>3.9668511008474701</v>
      </c>
      <c r="O81" s="11">
        <v>24.211159759211</v>
      </c>
      <c r="P81" s="11">
        <v>179.59196347347401</v>
      </c>
      <c r="Q81" s="11">
        <f>SUM(K81:M81)</f>
        <v>10.293736445420237</v>
      </c>
      <c r="R81" s="15">
        <f t="shared" si="26"/>
        <v>18.486723397114794</v>
      </c>
      <c r="S81">
        <f t="shared" si="45"/>
        <v>1.5097738601877315</v>
      </c>
      <c r="T81">
        <f t="shared" si="27"/>
        <v>1.5290311527878797</v>
      </c>
      <c r="U81">
        <f t="shared" si="28"/>
        <v>43.481297191266655</v>
      </c>
      <c r="V81">
        <f t="shared" si="29"/>
        <v>14.25009914692934</v>
      </c>
      <c r="W81">
        <f t="shared" si="30"/>
        <v>79.507915724601176</v>
      </c>
      <c r="X81">
        <f t="shared" si="46"/>
        <v>1.0879480414048293</v>
      </c>
      <c r="Y81">
        <f t="shared" si="31"/>
        <v>1.0824436093438587</v>
      </c>
      <c r="Z81">
        <f t="shared" si="32"/>
        <v>0.96940155211024082</v>
      </c>
      <c r="AA81">
        <f t="shared" si="33"/>
        <v>-2.8492953229253472E-2</v>
      </c>
      <c r="AB81">
        <f t="shared" si="34"/>
        <v>0.26346837710998622</v>
      </c>
      <c r="AC81">
        <f t="shared" si="35"/>
        <v>1.2322066541477206</v>
      </c>
      <c r="AD81">
        <f t="shared" si="36"/>
        <v>1.7159940348060725</v>
      </c>
      <c r="AE81">
        <f t="shared" si="37"/>
        <v>1.4538861581464357</v>
      </c>
      <c r="AF81">
        <f t="shared" si="38"/>
        <v>12.090481847546393</v>
      </c>
      <c r="AG81">
        <f t="shared" si="39"/>
        <v>9.3196918329277736</v>
      </c>
      <c r="AH81">
        <f t="shared" si="40"/>
        <v>0.93649841519698362</v>
      </c>
      <c r="AI81">
        <f t="shared" si="41"/>
        <v>1.8342915994216342</v>
      </c>
      <c r="AJ81">
        <f t="shared" si="42"/>
        <v>17.068944023098545</v>
      </c>
      <c r="AK81">
        <f t="shared" si="43"/>
        <v>51.998885424691665</v>
      </c>
      <c r="AL81">
        <f t="shared" si="44"/>
        <v>28.437155849955893</v>
      </c>
    </row>
    <row r="82" spans="1:38" x14ac:dyDescent="0.3">
      <c r="A82">
        <v>2020102813</v>
      </c>
      <c r="B82" t="s">
        <v>263</v>
      </c>
      <c r="C82" s="2" t="s">
        <v>15</v>
      </c>
      <c r="D82" t="s">
        <v>241</v>
      </c>
      <c r="E82">
        <v>0.69814269872609724</v>
      </c>
      <c r="F82">
        <v>0.50555716673450457</v>
      </c>
      <c r="G82">
        <v>1.2606088925778896</v>
      </c>
      <c r="H82">
        <v>6.1409820483940019</v>
      </c>
      <c r="I82">
        <v>15.082096683467652</v>
      </c>
      <c r="J82">
        <v>45.890176776110074</v>
      </c>
      <c r="K82">
        <v>1.8964210337275078</v>
      </c>
      <c r="L82">
        <v>3.2441461835431604</v>
      </c>
      <c r="M82">
        <v>11.714581606978285</v>
      </c>
      <c r="N82">
        <v>2.7981875240614515</v>
      </c>
      <c r="O82">
        <v>10.769099385679349</v>
      </c>
      <c r="P82">
        <v>179.95084563180461</v>
      </c>
      <c r="Q82" s="11">
        <v>16.855148824248953</v>
      </c>
      <c r="R82" s="15">
        <f t="shared" si="26"/>
        <v>30.330982841735164</v>
      </c>
      <c r="S82">
        <f t="shared" si="45"/>
        <v>1.2563136900743139</v>
      </c>
      <c r="T82">
        <f t="shared" si="27"/>
        <v>0.90975439669093339</v>
      </c>
      <c r="U82">
        <f t="shared" si="28"/>
        <v>19.379085411459464</v>
      </c>
      <c r="V82">
        <f t="shared" si="29"/>
        <v>21.080488663985271</v>
      </c>
      <c r="W82">
        <f t="shared" si="30"/>
        <v>82.579761170540095</v>
      </c>
      <c r="X82">
        <f t="shared" si="46"/>
        <v>1.3827883910537517</v>
      </c>
      <c r="Y82">
        <f t="shared" si="31"/>
        <v>1.5229623202319307</v>
      </c>
      <c r="Z82">
        <f t="shared" si="32"/>
        <v>1.3649565108434498</v>
      </c>
      <c r="AA82">
        <f t="shared" si="33"/>
        <v>0.57416449226399235</v>
      </c>
      <c r="AB82">
        <f t="shared" si="34"/>
        <v>0.80733014431021777</v>
      </c>
      <c r="AC82">
        <f t="shared" si="35"/>
        <v>1.6230381138968368</v>
      </c>
      <c r="AD82">
        <f t="shared" si="36"/>
        <v>1.9579494593786442</v>
      </c>
      <c r="AE82">
        <f t="shared" si="37"/>
        <v>1.3284091137000693</v>
      </c>
      <c r="AF82">
        <f t="shared" si="38"/>
        <v>33.339748565171668</v>
      </c>
      <c r="AG82">
        <f t="shared" si="39"/>
        <v>23.171626035182381</v>
      </c>
      <c r="AH82">
        <f t="shared" si="40"/>
        <v>3.7511505295768486</v>
      </c>
      <c r="AI82">
        <f t="shared" si="41"/>
        <v>6.416972000412442</v>
      </c>
      <c r="AJ82">
        <f t="shared" si="42"/>
        <v>41.979582386193414</v>
      </c>
      <c r="AK82">
        <f t="shared" si="43"/>
        <v>90.771488954501351</v>
      </c>
      <c r="AL82">
        <f t="shared" si="44"/>
        <v>21.301447381784989</v>
      </c>
    </row>
    <row r="83" spans="1:38" x14ac:dyDescent="0.3">
      <c r="A83" s="9">
        <v>3107201852</v>
      </c>
      <c r="B83" t="s">
        <v>55</v>
      </c>
      <c r="C83" s="10" t="s">
        <v>125</v>
      </c>
      <c r="D83" t="s">
        <v>240</v>
      </c>
      <c r="E83">
        <v>0.23608362298644101</v>
      </c>
      <c r="F83">
        <v>0.56896048255465703</v>
      </c>
      <c r="G83">
        <v>0.64059405894411203</v>
      </c>
      <c r="H83">
        <v>2.5064938515406001</v>
      </c>
      <c r="I83">
        <v>13.901394165440101</v>
      </c>
      <c r="J83">
        <v>24.5789682885889</v>
      </c>
      <c r="K83">
        <v>1.17675673522486</v>
      </c>
      <c r="L83">
        <v>3.4392061217155598</v>
      </c>
      <c r="M83">
        <v>10.5764333999568</v>
      </c>
      <c r="N83">
        <v>9.76649319821699</v>
      </c>
      <c r="O83">
        <v>32.608616074830998</v>
      </c>
      <c r="P83">
        <v>180.81078594780499</v>
      </c>
      <c r="Q83" s="11">
        <f>SUM(K83:M83)</f>
        <v>15.192396256897219</v>
      </c>
      <c r="R83" s="15">
        <f t="shared" si="26"/>
        <v>27.469491076400768</v>
      </c>
      <c r="S83">
        <f t="shared" si="45"/>
        <v>0.42686465421583675</v>
      </c>
      <c r="T83">
        <f t="shared" si="27"/>
        <v>1.0287419202394994</v>
      </c>
      <c r="U83">
        <f t="shared" si="28"/>
        <v>58.959895011604203</v>
      </c>
      <c r="V83">
        <f t="shared" si="29"/>
        <v>19.123332355708044</v>
      </c>
      <c r="W83">
        <f t="shared" si="30"/>
        <v>44.441425740459344</v>
      </c>
      <c r="X83">
        <f t="shared" si="46"/>
        <v>1.8085604180845198</v>
      </c>
      <c r="Y83">
        <f t="shared" si="31"/>
        <v>1.426544176103324</v>
      </c>
      <c r="Z83">
        <f t="shared" si="32"/>
        <v>1.2692571356849236</v>
      </c>
      <c r="AA83">
        <f t="shared" si="33"/>
        <v>0.3156045893973895</v>
      </c>
      <c r="AB83">
        <f t="shared" si="34"/>
        <v>0.7813761018506904</v>
      </c>
      <c r="AC83">
        <f t="shared" si="35"/>
        <v>1.4599705800380773</v>
      </c>
      <c r="AD83">
        <f t="shared" si="36"/>
        <v>1.6354815459651662</v>
      </c>
      <c r="AE83">
        <f t="shared" si="37"/>
        <v>1.7582502642386684</v>
      </c>
      <c r="AF83">
        <f t="shared" si="38"/>
        <v>26.70202364263104</v>
      </c>
      <c r="AG83">
        <f t="shared" si="39"/>
        <v>18.589047436947041</v>
      </c>
      <c r="AH83">
        <f t="shared" si="40"/>
        <v>2.0682574120810142</v>
      </c>
      <c r="AI83">
        <f t="shared" si="41"/>
        <v>6.0447187936029865</v>
      </c>
      <c r="AJ83">
        <f t="shared" si="42"/>
        <v>28.838361397804949</v>
      </c>
      <c r="AK83">
        <f t="shared" si="43"/>
        <v>43.199781078341807</v>
      </c>
      <c r="AL83">
        <f t="shared" si="44"/>
        <v>57.312620251615549</v>
      </c>
    </row>
    <row r="84" spans="1:38" x14ac:dyDescent="0.3">
      <c r="A84" s="9">
        <v>18062168</v>
      </c>
      <c r="B84" s="9" t="s">
        <v>14</v>
      </c>
      <c r="C84" s="10" t="s">
        <v>15</v>
      </c>
      <c r="D84" t="s">
        <v>240</v>
      </c>
      <c r="E84">
        <v>0.83893751007408901</v>
      </c>
      <c r="F84">
        <v>0.86615082269015498</v>
      </c>
      <c r="G84">
        <v>3.07486631770223</v>
      </c>
      <c r="H84">
        <v>3.65004279562265</v>
      </c>
      <c r="I84">
        <v>9.3846452164007594</v>
      </c>
      <c r="J84">
        <v>48.2317545481949</v>
      </c>
      <c r="K84">
        <v>3.84709436451696</v>
      </c>
      <c r="L84">
        <v>2.3298060951589799</v>
      </c>
      <c r="M84">
        <v>15.8086023672899</v>
      </c>
      <c r="N84">
        <v>1.44447244355528</v>
      </c>
      <c r="O84">
        <v>10.5236275187941</v>
      </c>
      <c r="P84">
        <v>182.17387753171201</v>
      </c>
      <c r="Q84" s="11">
        <v>21.985502826965842</v>
      </c>
      <c r="R84" s="15">
        <f t="shared" si="26"/>
        <v>40.051842994727835</v>
      </c>
      <c r="S84">
        <f t="shared" si="45"/>
        <v>1.5283249921699649</v>
      </c>
      <c r="T84">
        <f t="shared" si="27"/>
        <v>1.5779005389674792</v>
      </c>
      <c r="U84">
        <f t="shared" si="28"/>
        <v>19.171300307981507</v>
      </c>
      <c r="V84">
        <f t="shared" si="29"/>
        <v>28.799143916062029</v>
      </c>
      <c r="W84">
        <f t="shared" si="30"/>
        <v>87.865657462024515</v>
      </c>
      <c r="X84">
        <f t="shared" si="46"/>
        <v>1.4184067900030877</v>
      </c>
      <c r="Y84">
        <f t="shared" si="31"/>
        <v>1.404542880525981</v>
      </c>
      <c r="Z84">
        <f t="shared" si="32"/>
        <v>1.2612999535903797</v>
      </c>
      <c r="AA84">
        <f t="shared" si="33"/>
        <v>0.64753931692575484</v>
      </c>
      <c r="AB84">
        <f t="shared" si="34"/>
        <v>0.42972625489364535</v>
      </c>
      <c r="AC84">
        <f t="shared" si="35"/>
        <v>1.1775071184758363</v>
      </c>
      <c r="AD84">
        <f t="shared" si="36"/>
        <v>1.7457395385107497</v>
      </c>
      <c r="AE84">
        <f t="shared" si="37"/>
        <v>1.0845719457155081</v>
      </c>
      <c r="AF84">
        <f t="shared" si="38"/>
        <v>25.382995952923817</v>
      </c>
      <c r="AG84">
        <f t="shared" si="39"/>
        <v>18.251558450513709</v>
      </c>
      <c r="AH84">
        <f t="shared" si="40"/>
        <v>4.4415986959042204</v>
      </c>
      <c r="AI84">
        <f t="shared" si="41"/>
        <v>2.6898388065058882</v>
      </c>
      <c r="AJ84">
        <f t="shared" si="42"/>
        <v>15.048981852305253</v>
      </c>
      <c r="AK84">
        <f t="shared" si="43"/>
        <v>55.685168546504592</v>
      </c>
      <c r="AL84">
        <f t="shared" si="44"/>
        <v>12.149878800679357</v>
      </c>
    </row>
    <row r="85" spans="1:38" x14ac:dyDescent="0.3">
      <c r="A85" s="13">
        <v>24052321</v>
      </c>
      <c r="B85" t="s">
        <v>160</v>
      </c>
      <c r="C85" s="3" t="s">
        <v>15</v>
      </c>
      <c r="D85" t="s">
        <v>242</v>
      </c>
      <c r="E85" s="11">
        <v>1.0066490320611501</v>
      </c>
      <c r="F85" s="11">
        <v>0.81244562872114301</v>
      </c>
      <c r="G85" s="11">
        <v>1.13310874359785</v>
      </c>
      <c r="H85" s="11">
        <v>1.15227168913033</v>
      </c>
      <c r="I85" s="11">
        <v>13.393908947192701</v>
      </c>
      <c r="J85" s="11">
        <v>46.283493573503499</v>
      </c>
      <c r="K85" s="11">
        <v>1.6161599451412001</v>
      </c>
      <c r="L85" s="11">
        <v>2.01611336661075</v>
      </c>
      <c r="M85" s="11">
        <v>9.8335012649620808</v>
      </c>
      <c r="N85" s="11">
        <v>2.9126457175757898</v>
      </c>
      <c r="O85" s="11">
        <v>19.839702091503501</v>
      </c>
      <c r="P85" s="11">
        <v>182.42371745614699</v>
      </c>
      <c r="Q85" s="15">
        <f>SUM(K85:M85)</f>
        <v>13.465774576714031</v>
      </c>
      <c r="R85" s="15">
        <f t="shared" si="26"/>
        <v>24.564766567106474</v>
      </c>
      <c r="S85">
        <f t="shared" si="45"/>
        <v>1.8363665860222711</v>
      </c>
      <c r="T85">
        <f t="shared" si="27"/>
        <v>1.482093518223075</v>
      </c>
      <c r="U85">
        <f t="shared" si="28"/>
        <v>36.192322087545634</v>
      </c>
      <c r="V85">
        <f t="shared" si="29"/>
        <v>17.938638563641067</v>
      </c>
      <c r="W85">
        <f t="shared" si="30"/>
        <v>84.432069545361969</v>
      </c>
      <c r="X85">
        <f t="shared" si="46"/>
        <v>1.1263532596242933</v>
      </c>
      <c r="Y85">
        <f t="shared" si="31"/>
        <v>1.2194370335581048</v>
      </c>
      <c r="Z85">
        <f t="shared" si="32"/>
        <v>1.0829138716418696</v>
      </c>
      <c r="AA85">
        <f t="shared" si="33"/>
        <v>0.29869003267756328</v>
      </c>
      <c r="AB85">
        <f t="shared" si="34"/>
        <v>0.39472064261416018</v>
      </c>
      <c r="AC85">
        <f t="shared" si="35"/>
        <v>1.2529546700486121</v>
      </c>
      <c r="AD85">
        <f t="shared" si="36"/>
        <v>1.7556318266152695</v>
      </c>
      <c r="AE85">
        <f t="shared" si="37"/>
        <v>1.3877408402545748</v>
      </c>
      <c r="AF85">
        <f t="shared" si="38"/>
        <v>16.57437014943422</v>
      </c>
      <c r="AG85">
        <f t="shared" si="39"/>
        <v>12.103580741077812</v>
      </c>
      <c r="AH85">
        <f t="shared" si="40"/>
        <v>1.9892530503058647</v>
      </c>
      <c r="AI85">
        <f t="shared" si="41"/>
        <v>2.4815363580505445</v>
      </c>
      <c r="AJ85">
        <f t="shared" si="42"/>
        <v>17.904189673861534</v>
      </c>
      <c r="AK85">
        <f t="shared" si="43"/>
        <v>56.96811200320883</v>
      </c>
      <c r="AL85">
        <f t="shared" si="44"/>
        <v>24.419729013414525</v>
      </c>
    </row>
    <row r="86" spans="1:38" x14ac:dyDescent="0.3">
      <c r="A86">
        <v>2020102126</v>
      </c>
      <c r="B86" t="s">
        <v>264</v>
      </c>
      <c r="C86" s="2" t="s">
        <v>15</v>
      </c>
      <c r="D86" t="s">
        <v>241</v>
      </c>
      <c r="E86">
        <v>0.91264148875353723</v>
      </c>
      <c r="F86">
        <v>1.4123643970647584</v>
      </c>
      <c r="G86">
        <v>1.7652322066427559</v>
      </c>
      <c r="H86">
        <v>4.0315561322249911</v>
      </c>
      <c r="I86">
        <v>18.725722342155951</v>
      </c>
      <c r="J86">
        <v>44.101000462005963</v>
      </c>
      <c r="K86">
        <v>1.787012432041267</v>
      </c>
      <c r="L86">
        <v>1.4490469744947374</v>
      </c>
      <c r="M86">
        <v>5.1647782328872482</v>
      </c>
      <c r="N86">
        <v>5.3984095248128066</v>
      </c>
      <c r="O86">
        <v>15.252235806915969</v>
      </c>
      <c r="P86">
        <v>185.23331491451739</v>
      </c>
      <c r="Q86" s="11">
        <v>8.4008376394232531</v>
      </c>
      <c r="R86" s="15">
        <f t="shared" si="26"/>
        <v>15.561150040090183</v>
      </c>
      <c r="S86">
        <f t="shared" si="45"/>
        <v>1.6905160829033796</v>
      </c>
      <c r="T86">
        <f t="shared" si="27"/>
        <v>2.6161693913554886</v>
      </c>
      <c r="U86">
        <f t="shared" si="28"/>
        <v>28.252221983729441</v>
      </c>
      <c r="V86">
        <f t="shared" si="29"/>
        <v>9.5668899287604834</v>
      </c>
      <c r="W86">
        <f t="shared" si="30"/>
        <v>81.689745066240278</v>
      </c>
      <c r="X86">
        <f t="shared" si="46"/>
        <v>0.96402238335847479</v>
      </c>
      <c r="Y86">
        <f t="shared" si="31"/>
        <v>0.77437582998775767</v>
      </c>
      <c r="Z86">
        <f t="shared" si="32"/>
        <v>0.5631049170454111</v>
      </c>
      <c r="AA86">
        <f t="shared" si="33"/>
        <v>0.10218081253594725</v>
      </c>
      <c r="AB86">
        <f t="shared" si="34"/>
        <v>1.1135703127788572E-2</v>
      </c>
      <c r="AC86">
        <f t="shared" si="35"/>
        <v>1.2071735625643703</v>
      </c>
      <c r="AD86">
        <f t="shared" si="36"/>
        <v>1.4945016805360429</v>
      </c>
      <c r="AE86">
        <f t="shared" si="37"/>
        <v>1.0333867497382387</v>
      </c>
      <c r="AF86">
        <f t="shared" si="38"/>
        <v>5.9480667006915962</v>
      </c>
      <c r="AG86">
        <f t="shared" si="39"/>
        <v>3.6568312282729103</v>
      </c>
      <c r="AH86">
        <f t="shared" si="40"/>
        <v>1.2652630126864708</v>
      </c>
      <c r="AI86">
        <f t="shared" si="41"/>
        <v>1.0259724597322153</v>
      </c>
      <c r="AJ86">
        <f t="shared" si="42"/>
        <v>16.112894463833968</v>
      </c>
      <c r="AK86">
        <f t="shared" si="43"/>
        <v>31.224944889335021</v>
      </c>
      <c r="AL86">
        <f t="shared" si="44"/>
        <v>10.799079783244238</v>
      </c>
    </row>
    <row r="87" spans="1:38" x14ac:dyDescent="0.3">
      <c r="A87" s="9">
        <v>3107201859</v>
      </c>
      <c r="B87" t="s">
        <v>60</v>
      </c>
      <c r="C87" s="10" t="s">
        <v>125</v>
      </c>
      <c r="D87" t="s">
        <v>240</v>
      </c>
      <c r="E87">
        <v>0.14901912487510882</v>
      </c>
      <c r="F87">
        <v>0.70102034725387197</v>
      </c>
      <c r="G87">
        <v>0.47781458249335368</v>
      </c>
      <c r="H87">
        <v>1.4814476129698162</v>
      </c>
      <c r="I87">
        <v>10.994964591314227</v>
      </c>
      <c r="J87">
        <v>18.412224774167353</v>
      </c>
      <c r="K87">
        <v>1.2550158992843194</v>
      </c>
      <c r="L87">
        <v>4.1495927172172342</v>
      </c>
      <c r="M87">
        <v>14.638011546987546</v>
      </c>
      <c r="N87">
        <v>9.7765697629812873</v>
      </c>
      <c r="O87">
        <v>37.964319040455898</v>
      </c>
      <c r="P87">
        <v>185.43491212787922</v>
      </c>
      <c r="Q87" s="11">
        <f>SUM(K87:M87)</f>
        <v>20.042620163489097</v>
      </c>
      <c r="R87" s="15">
        <f t="shared" si="26"/>
        <v>37.166015088290607</v>
      </c>
      <c r="S87">
        <f t="shared" si="45"/>
        <v>0.27633348326589263</v>
      </c>
      <c r="T87">
        <f t="shared" si="27"/>
        <v>1.2999364649287712</v>
      </c>
      <c r="U87">
        <f t="shared" si="28"/>
        <v>70.399101652617105</v>
      </c>
      <c r="V87">
        <f t="shared" si="29"/>
        <v>27.143983849425169</v>
      </c>
      <c r="W87">
        <f t="shared" si="30"/>
        <v>34.142692830764837</v>
      </c>
      <c r="X87">
        <f t="shared" si="46"/>
        <v>2.1287124874002585</v>
      </c>
      <c r="Y87">
        <f t="shared" si="31"/>
        <v>1.456223872412979</v>
      </c>
      <c r="Z87">
        <f t="shared" si="32"/>
        <v>1.3197514617767216</v>
      </c>
      <c r="AA87">
        <f t="shared" si="33"/>
        <v>0.25291860411887279</v>
      </c>
      <c r="AB87">
        <f t="shared" si="34"/>
        <v>0.77227484914086075</v>
      </c>
      <c r="AC87">
        <f t="shared" si="35"/>
        <v>1.2503590912092011</v>
      </c>
      <c r="AD87">
        <f t="shared" si="36"/>
        <v>1.4193756444351147</v>
      </c>
      <c r="AE87">
        <f t="shared" si="37"/>
        <v>1.7336449907848082</v>
      </c>
      <c r="AF87">
        <f t="shared" si="38"/>
        <v>28.590639689707515</v>
      </c>
      <c r="AG87">
        <f t="shared" si="39"/>
        <v>20.88100809673994</v>
      </c>
      <c r="AH87">
        <f t="shared" si="40"/>
        <v>1.7902702884454507</v>
      </c>
      <c r="AI87">
        <f t="shared" si="41"/>
        <v>5.9193613045221261</v>
      </c>
      <c r="AJ87">
        <f t="shared" si="42"/>
        <v>17.797503671838154</v>
      </c>
      <c r="AK87">
        <f t="shared" si="43"/>
        <v>26.264893517419448</v>
      </c>
      <c r="AL87">
        <f t="shared" si="44"/>
        <v>54.155801881036204</v>
      </c>
    </row>
    <row r="88" spans="1:38" x14ac:dyDescent="0.3">
      <c r="A88">
        <v>2021043016</v>
      </c>
      <c r="B88" t="s">
        <v>265</v>
      </c>
      <c r="C88" t="s">
        <v>67</v>
      </c>
      <c r="D88" t="s">
        <v>241</v>
      </c>
      <c r="E88">
        <v>0.81548270074824569</v>
      </c>
      <c r="F88">
        <v>1.51348056266432</v>
      </c>
      <c r="G88">
        <v>1.1389731786631816</v>
      </c>
      <c r="H88">
        <v>5.657002527189273</v>
      </c>
      <c r="I88">
        <v>6.0606161716278297</v>
      </c>
      <c r="J88">
        <v>30.757609742619273</v>
      </c>
      <c r="K88">
        <v>1.7917076215070267</v>
      </c>
      <c r="L88">
        <v>1.6680595897962156</v>
      </c>
      <c r="M88">
        <v>10.036780157280452</v>
      </c>
      <c r="N88">
        <v>6.7247780438064755</v>
      </c>
      <c r="O88">
        <v>33.835509704097703</v>
      </c>
      <c r="P88">
        <v>186.3154238886745</v>
      </c>
      <c r="Q88" s="11">
        <v>13.496547368583695</v>
      </c>
      <c r="R88" s="15">
        <f t="shared" si="26"/>
        <v>25.146149440112453</v>
      </c>
      <c r="S88">
        <f t="shared" si="45"/>
        <v>1.5193700506379051</v>
      </c>
      <c r="T88">
        <f t="shared" si="27"/>
        <v>2.8198477258007237</v>
      </c>
      <c r="U88">
        <f t="shared" si="28"/>
        <v>63.040773330083226</v>
      </c>
      <c r="V88">
        <f t="shared" si="29"/>
        <v>18.700069494811444</v>
      </c>
      <c r="W88">
        <f t="shared" si="30"/>
        <v>57.306170969985345</v>
      </c>
      <c r="X88">
        <f t="shared" si="46"/>
        <v>1.218807930706221</v>
      </c>
      <c r="Y88">
        <f t="shared" si="31"/>
        <v>0.95024583550011177</v>
      </c>
      <c r="Z88">
        <f t="shared" si="32"/>
        <v>0.82161756382461304</v>
      </c>
      <c r="AA88">
        <f t="shared" si="33"/>
        <v>7.3290293312607946E-2</v>
      </c>
      <c r="AB88">
        <f t="shared" si="34"/>
        <v>4.2234713555066979E-2</v>
      </c>
      <c r="AC88">
        <f t="shared" si="35"/>
        <v>0.88886251382407866</v>
      </c>
      <c r="AD88">
        <f t="shared" si="36"/>
        <v>1.3079757344680647</v>
      </c>
      <c r="AE88">
        <f t="shared" si="37"/>
        <v>1.3493958753885107</v>
      </c>
      <c r="AF88">
        <f t="shared" si="38"/>
        <v>8.9175557992132202</v>
      </c>
      <c r="AG88">
        <f t="shared" si="39"/>
        <v>6.6315884094419939</v>
      </c>
      <c r="AH88">
        <f t="shared" si="40"/>
        <v>1.1838325946868573</v>
      </c>
      <c r="AI88">
        <f t="shared" si="41"/>
        <v>1.102134795084369</v>
      </c>
      <c r="AJ88">
        <f t="shared" si="42"/>
        <v>7.7421666243202303</v>
      </c>
      <c r="AK88">
        <f t="shared" si="43"/>
        <v>20.322434593063953</v>
      </c>
      <c r="AL88">
        <f t="shared" si="44"/>
        <v>22.356091342550126</v>
      </c>
    </row>
    <row r="89" spans="1:38" x14ac:dyDescent="0.3">
      <c r="A89" s="13">
        <v>17102330</v>
      </c>
      <c r="B89" s="14" t="s">
        <v>147</v>
      </c>
      <c r="C89" s="10" t="s">
        <v>67</v>
      </c>
      <c r="D89" t="s">
        <v>242</v>
      </c>
      <c r="E89" s="11">
        <v>0.353550977879379</v>
      </c>
      <c r="F89" s="11">
        <v>0.317950096752183</v>
      </c>
      <c r="G89" s="11">
        <v>1.0665059481602499</v>
      </c>
      <c r="H89" s="11">
        <v>0.96401940603226499</v>
      </c>
      <c r="I89" s="11">
        <v>13.519182954382</v>
      </c>
      <c r="J89" s="11">
        <v>33.819513801213297</v>
      </c>
      <c r="K89" s="11">
        <v>1.8473357080308701</v>
      </c>
      <c r="L89" s="11">
        <v>3.1223381246999602</v>
      </c>
      <c r="M89" s="11">
        <v>14.1000470881858</v>
      </c>
      <c r="N89" s="11">
        <v>5.9330298680443301</v>
      </c>
      <c r="O89" s="11">
        <v>24.956526026619599</v>
      </c>
      <c r="P89" s="11">
        <v>187.032092511824</v>
      </c>
      <c r="Q89" s="15">
        <f>SUM(K89:M89)</f>
        <v>19.06972092091663</v>
      </c>
      <c r="R89" s="15">
        <f t="shared" si="26"/>
        <v>35.666498074555449</v>
      </c>
      <c r="S89">
        <f t="shared" si="45"/>
        <v>0.66125379202381851</v>
      </c>
      <c r="T89">
        <f t="shared" si="27"/>
        <v>0.59466871909897678</v>
      </c>
      <c r="U89">
        <f t="shared" si="28"/>
        <v>46.676712845844605</v>
      </c>
      <c r="V89">
        <f t="shared" si="29"/>
        <v>26.371613114186413</v>
      </c>
      <c r="W89">
        <f t="shared" si="30"/>
        <v>63.25334433973434</v>
      </c>
      <c r="X89">
        <f t="shared" si="46"/>
        <v>1.7318922945480006</v>
      </c>
      <c r="Y89">
        <f t="shared" si="31"/>
        <v>1.7779853758604229</v>
      </c>
      <c r="Z89">
        <f t="shared" si="32"/>
        <v>1.6468616015420241</v>
      </c>
      <c r="AA89">
        <f t="shared" si="33"/>
        <v>0.76418686352469944</v>
      </c>
      <c r="AB89">
        <f t="shared" si="34"/>
        <v>0.99212097047967263</v>
      </c>
      <c r="AC89">
        <f t="shared" si="35"/>
        <v>1.6585056372427751</v>
      </c>
      <c r="AD89">
        <f t="shared" si="36"/>
        <v>2.0268083982922764</v>
      </c>
      <c r="AE89">
        <f t="shared" si="37"/>
        <v>1.8948251695160279</v>
      </c>
      <c r="AF89">
        <f t="shared" si="38"/>
        <v>59.977087963523957</v>
      </c>
      <c r="AG89">
        <f t="shared" si="39"/>
        <v>44.346729981263934</v>
      </c>
      <c r="AH89">
        <f t="shared" si="40"/>
        <v>5.8101435630973333</v>
      </c>
      <c r="AI89">
        <f t="shared" si="41"/>
        <v>9.8202144191626903</v>
      </c>
      <c r="AJ89">
        <f t="shared" si="42"/>
        <v>45.551809885759461</v>
      </c>
      <c r="AK89">
        <f t="shared" si="43"/>
        <v>106.36736439672462</v>
      </c>
      <c r="AL89">
        <f t="shared" si="44"/>
        <v>78.491959214817427</v>
      </c>
    </row>
    <row r="90" spans="1:38" x14ac:dyDescent="0.3">
      <c r="A90" s="13">
        <v>17102311</v>
      </c>
      <c r="B90" t="s">
        <v>137</v>
      </c>
      <c r="C90" s="10" t="s">
        <v>67</v>
      </c>
      <c r="D90" t="s">
        <v>242</v>
      </c>
      <c r="E90" s="11">
        <v>0.67605106201348797</v>
      </c>
      <c r="F90" s="11">
        <v>0.68143582219137599</v>
      </c>
      <c r="G90" s="11">
        <v>1.3378206117901099</v>
      </c>
      <c r="H90" s="11">
        <v>4.4434179403162499</v>
      </c>
      <c r="I90" s="11">
        <v>6.9112743608736196</v>
      </c>
      <c r="J90" s="11">
        <v>28.340441178687598</v>
      </c>
      <c r="K90" s="11">
        <v>0.979596644565501</v>
      </c>
      <c r="L90" s="11">
        <v>3.4099772369102399</v>
      </c>
      <c r="M90" s="11">
        <v>15.0949338649457</v>
      </c>
      <c r="N90" s="11">
        <v>6.2836293811424397</v>
      </c>
      <c r="O90" s="11">
        <v>31.841421896563698</v>
      </c>
      <c r="P90" s="11">
        <v>188.596507902811</v>
      </c>
      <c r="Q90" s="15">
        <f>SUM(K90:M90)</f>
        <v>19.484507746421443</v>
      </c>
      <c r="R90" s="15">
        <f t="shared" si="26"/>
        <v>36.747101191803537</v>
      </c>
      <c r="S90">
        <f t="shared" si="45"/>
        <v>1.2750086945973056</v>
      </c>
      <c r="T90">
        <f t="shared" si="27"/>
        <v>1.2851641642517435</v>
      </c>
      <c r="U90">
        <f t="shared" si="28"/>
        <v>60.051809763520147</v>
      </c>
      <c r="V90">
        <f t="shared" si="29"/>
        <v>28.46851813952641</v>
      </c>
      <c r="W90">
        <f t="shared" si="30"/>
        <v>53.449082387255061</v>
      </c>
      <c r="X90">
        <f t="shared" si="46"/>
        <v>1.4597099389554131</v>
      </c>
      <c r="Y90">
        <f t="shared" si="31"/>
        <v>1.4562644781931557</v>
      </c>
      <c r="Z90">
        <f t="shared" si="32"/>
        <v>1.3454062544740031</v>
      </c>
      <c r="AA90">
        <f t="shared" si="33"/>
        <v>0.15762232873074694</v>
      </c>
      <c r="AB90">
        <f t="shared" si="34"/>
        <v>0.69932651977073901</v>
      </c>
      <c r="AC90">
        <f t="shared" si="35"/>
        <v>1.2217504097196259</v>
      </c>
      <c r="AD90">
        <f t="shared" si="36"/>
        <v>1.6189816465470612</v>
      </c>
      <c r="AE90">
        <f t="shared" si="37"/>
        <v>1.6695674930366853</v>
      </c>
      <c r="AF90">
        <f t="shared" si="38"/>
        <v>28.593312989861236</v>
      </c>
      <c r="AG90">
        <f t="shared" si="39"/>
        <v>22.151658855272807</v>
      </c>
      <c r="AH90">
        <f t="shared" si="40"/>
        <v>1.4375479137790159</v>
      </c>
      <c r="AI90">
        <f t="shared" si="41"/>
        <v>5.0041062208094109</v>
      </c>
      <c r="AJ90">
        <f t="shared" si="42"/>
        <v>16.662893160907224</v>
      </c>
      <c r="AK90">
        <f t="shared" si="43"/>
        <v>41.589303432199671</v>
      </c>
      <c r="AL90">
        <f t="shared" si="44"/>
        <v>46.726956317276318</v>
      </c>
    </row>
    <row r="91" spans="1:38" x14ac:dyDescent="0.3">
      <c r="A91" s="13">
        <v>24052322</v>
      </c>
      <c r="B91" t="s">
        <v>165</v>
      </c>
      <c r="C91" s="3" t="s">
        <v>15</v>
      </c>
      <c r="D91" t="s">
        <v>242</v>
      </c>
      <c r="E91" s="11">
        <v>1.4295747053797601</v>
      </c>
      <c r="F91" s="11">
        <v>0.67949761322893099</v>
      </c>
      <c r="G91" s="11">
        <v>3.0440800455930299</v>
      </c>
      <c r="H91" s="11">
        <v>0.770659892002312</v>
      </c>
      <c r="I91" s="11">
        <v>12.801970831240499</v>
      </c>
      <c r="J91" s="11">
        <v>45.045590384201503</v>
      </c>
      <c r="K91" s="11">
        <v>0.64652255929323998</v>
      </c>
      <c r="L91" s="11">
        <v>1.30369466504067</v>
      </c>
      <c r="M91" s="11">
        <v>6.88653269641281</v>
      </c>
      <c r="N91" s="11">
        <v>3.6439479864144899</v>
      </c>
      <c r="O91" s="11">
        <v>23.747928621192798</v>
      </c>
      <c r="P91" s="11">
        <v>190.119700502039</v>
      </c>
      <c r="Q91" s="15">
        <f>SUM(K91:M91)</f>
        <v>8.8367499207467191</v>
      </c>
      <c r="R91" s="15">
        <f t="shared" si="26"/>
        <v>16.800402483437832</v>
      </c>
      <c r="S91">
        <f t="shared" si="45"/>
        <v>2.7179031483209064</v>
      </c>
      <c r="T91">
        <f t="shared" si="27"/>
        <v>1.291858827189347</v>
      </c>
      <c r="U91">
        <f t="shared" si="28"/>
        <v>45.149490770049752</v>
      </c>
      <c r="V91">
        <f t="shared" si="29"/>
        <v>13.092655337395025</v>
      </c>
      <c r="W91">
        <f t="shared" si="30"/>
        <v>85.640541527819167</v>
      </c>
      <c r="X91">
        <f t="shared" si="46"/>
        <v>0.79108570942893341</v>
      </c>
      <c r="Y91">
        <f t="shared" si="31"/>
        <v>1.1141046290823551</v>
      </c>
      <c r="Z91">
        <f t="shared" si="32"/>
        <v>1.0058126782145378</v>
      </c>
      <c r="AA91">
        <f t="shared" si="33"/>
        <v>-2.1604252148870556E-2</v>
      </c>
      <c r="AB91">
        <f t="shared" si="34"/>
        <v>0.28298795272765653</v>
      </c>
      <c r="AC91">
        <f t="shared" si="35"/>
        <v>1.3004760976165612</v>
      </c>
      <c r="AD91">
        <f t="shared" si="36"/>
        <v>1.8214643477273875</v>
      </c>
      <c r="AE91">
        <f t="shared" si="37"/>
        <v>1.5434377993143047</v>
      </c>
      <c r="AF91">
        <f t="shared" si="38"/>
        <v>13.004828491972217</v>
      </c>
      <c r="AG91">
        <f t="shared" si="39"/>
        <v>10.134741553672908</v>
      </c>
      <c r="AH91">
        <f t="shared" si="40"/>
        <v>0.95147142051169886</v>
      </c>
      <c r="AI91">
        <f t="shared" si="41"/>
        <v>1.9186155177876092</v>
      </c>
      <c r="AJ91">
        <f t="shared" si="42"/>
        <v>19.974508311731228</v>
      </c>
      <c r="AK91">
        <f t="shared" si="43"/>
        <v>66.292492434443758</v>
      </c>
      <c r="AL91">
        <f t="shared" si="44"/>
        <v>34.949245087623048</v>
      </c>
    </row>
    <row r="92" spans="1:38" x14ac:dyDescent="0.3">
      <c r="A92" s="9">
        <v>2607201804</v>
      </c>
      <c r="B92" s="9" t="s">
        <v>31</v>
      </c>
      <c r="C92" s="10" t="s">
        <v>15</v>
      </c>
      <c r="D92" t="s">
        <v>240</v>
      </c>
      <c r="E92">
        <v>0.39133709080423201</v>
      </c>
      <c r="F92">
        <v>0.556004441042661</v>
      </c>
      <c r="G92">
        <v>0.48986620846818901</v>
      </c>
      <c r="H92">
        <v>0.350990579133103</v>
      </c>
      <c r="I92">
        <v>15.244130968549801</v>
      </c>
      <c r="J92">
        <v>33.981772671554303</v>
      </c>
      <c r="K92">
        <v>2.0909258995053102</v>
      </c>
      <c r="L92">
        <v>4.9195517142926102</v>
      </c>
      <c r="M92">
        <v>18.569091012569199</v>
      </c>
      <c r="N92">
        <v>3.5729023801687601</v>
      </c>
      <c r="O92">
        <v>19.8334270339117</v>
      </c>
      <c r="P92">
        <v>190.493384191703</v>
      </c>
      <c r="Q92" s="11">
        <v>25.57956862636712</v>
      </c>
      <c r="R92" s="15">
        <f t="shared" si="26"/>
        <v>48.727385938005845</v>
      </c>
      <c r="S92">
        <f t="shared" si="45"/>
        <v>0.74547126787033935</v>
      </c>
      <c r="T92">
        <f t="shared" si="27"/>
        <v>1.059151675998327</v>
      </c>
      <c r="U92">
        <f t="shared" si="28"/>
        <v>37.781366358090501</v>
      </c>
      <c r="V92">
        <f t="shared" si="29"/>
        <v>35.37288988348044</v>
      </c>
      <c r="W92">
        <f t="shared" si="30"/>
        <v>64.733028770375071</v>
      </c>
      <c r="X92">
        <f t="shared" si="46"/>
        <v>1.8153422041223626</v>
      </c>
      <c r="Y92">
        <f t="shared" si="31"/>
        <v>1.6628149557762086</v>
      </c>
      <c r="Z92">
        <f t="shared" si="32"/>
        <v>1.5237123843439728</v>
      </c>
      <c r="AA92">
        <f t="shared" si="33"/>
        <v>0.57526038160292681</v>
      </c>
      <c r="AB92">
        <f t="shared" si="34"/>
        <v>0.94684726974131839</v>
      </c>
      <c r="AC92">
        <f t="shared" si="35"/>
        <v>1.4479105034885613</v>
      </c>
      <c r="AD92">
        <f t="shared" si="36"/>
        <v>1.7861677697642131</v>
      </c>
      <c r="AE92">
        <f t="shared" si="37"/>
        <v>1.5523195022947718</v>
      </c>
      <c r="AF92">
        <f t="shared" si="38"/>
        <v>46.006050920022162</v>
      </c>
      <c r="AG92">
        <f t="shared" si="39"/>
        <v>33.397378944936222</v>
      </c>
      <c r="AH92">
        <f t="shared" si="40"/>
        <v>3.7606280546685018</v>
      </c>
      <c r="AI92">
        <f t="shared" si="41"/>
        <v>8.8480439204174335</v>
      </c>
      <c r="AJ92">
        <f t="shared" si="42"/>
        <v>28.04855572455099</v>
      </c>
      <c r="AK92">
        <f t="shared" si="43"/>
        <v>61.117807994175635</v>
      </c>
      <c r="AL92">
        <f t="shared" si="44"/>
        <v>35.671346431547519</v>
      </c>
    </row>
    <row r="93" spans="1:38" x14ac:dyDescent="0.3">
      <c r="A93" s="13">
        <v>25052301</v>
      </c>
      <c r="B93" t="s">
        <v>203</v>
      </c>
      <c r="C93" s="3" t="s">
        <v>125</v>
      </c>
      <c r="D93" t="s">
        <v>242</v>
      </c>
      <c r="E93" s="11">
        <v>1.0605480089846699</v>
      </c>
      <c r="F93" s="11">
        <v>0.88416010394143696</v>
      </c>
      <c r="G93" s="11">
        <v>1.2157404398718501</v>
      </c>
      <c r="H93" s="11">
        <v>0.97959100844988001</v>
      </c>
      <c r="I93" s="11">
        <v>8.2423234308387805</v>
      </c>
      <c r="J93" s="11">
        <v>42.685772140904</v>
      </c>
      <c r="K93" s="11">
        <v>1.364637075898</v>
      </c>
      <c r="L93" s="11">
        <v>1.94991034737678</v>
      </c>
      <c r="M93" s="11">
        <v>13.9211348758207</v>
      </c>
      <c r="N93" s="11">
        <v>2.6204569058709501</v>
      </c>
      <c r="O93" s="11">
        <v>25.075725662042899</v>
      </c>
      <c r="P93" s="11">
        <v>191.45902266204001</v>
      </c>
      <c r="Q93" s="11">
        <f>SUM(K93:M93)</f>
        <v>17.23568229909548</v>
      </c>
      <c r="R93" s="15">
        <f t="shared" si="26"/>
        <v>32.999268878982434</v>
      </c>
      <c r="S93">
        <f t="shared" si="45"/>
        <v>2.0305148528637731</v>
      </c>
      <c r="T93">
        <f t="shared" si="27"/>
        <v>1.6928042937739523</v>
      </c>
      <c r="U93">
        <f t="shared" si="28"/>
        <v>48.0097392779617</v>
      </c>
      <c r="V93">
        <f t="shared" si="29"/>
        <v>26.653268776710711</v>
      </c>
      <c r="W93">
        <f t="shared" si="30"/>
        <v>81.725762156720151</v>
      </c>
      <c r="X93">
        <f t="shared" si="46"/>
        <v>1.210898147271416</v>
      </c>
      <c r="Y93">
        <f t="shared" si="31"/>
        <v>1.289897565959609</v>
      </c>
      <c r="Z93">
        <f t="shared" si="32"/>
        <v>1.1971437268890082</v>
      </c>
      <c r="AA93">
        <f t="shared" si="33"/>
        <v>0.18848625218240991</v>
      </c>
      <c r="AB93">
        <f t="shared" si="34"/>
        <v>0.34348372961699236</v>
      </c>
      <c r="AC93">
        <f t="shared" si="35"/>
        <v>1.0182901742359356</v>
      </c>
      <c r="AD93">
        <f t="shared" si="36"/>
        <v>1.6837522274691219</v>
      </c>
      <c r="AE93">
        <f t="shared" si="37"/>
        <v>1.4527225955545575</v>
      </c>
      <c r="AF93">
        <f t="shared" si="38"/>
        <v>19.493847576091376</v>
      </c>
      <c r="AG93">
        <f t="shared" si="39"/>
        <v>15.745038498980698</v>
      </c>
      <c r="AH93">
        <f t="shared" si="40"/>
        <v>1.5434275645493136</v>
      </c>
      <c r="AI93">
        <f t="shared" si="41"/>
        <v>2.2053815125613654</v>
      </c>
      <c r="AJ93">
        <f t="shared" si="42"/>
        <v>10.430140874010169</v>
      </c>
      <c r="AK93">
        <f t="shared" si="43"/>
        <v>48.278328721933974</v>
      </c>
      <c r="AL93">
        <f t="shared" si="44"/>
        <v>28.361068940183497</v>
      </c>
    </row>
    <row r="94" spans="1:38" x14ac:dyDescent="0.3">
      <c r="A94" s="13">
        <v>17102317</v>
      </c>
      <c r="B94" s="14" t="s">
        <v>235</v>
      </c>
      <c r="C94" s="3" t="s">
        <v>125</v>
      </c>
      <c r="D94" t="s">
        <v>242</v>
      </c>
      <c r="E94" s="11">
        <v>0.87684747936456398</v>
      </c>
      <c r="F94" s="11">
        <v>0.306127786517227</v>
      </c>
      <c r="G94" s="11">
        <v>2.2342909652188898</v>
      </c>
      <c r="H94" s="11">
        <v>1.14426177539239</v>
      </c>
      <c r="I94" s="11">
        <v>15.508284369147299</v>
      </c>
      <c r="J94" s="11">
        <v>36.506760084683201</v>
      </c>
      <c r="K94" s="11">
        <v>1.3926967253020099</v>
      </c>
      <c r="L94" s="11">
        <v>2.8188131170056598</v>
      </c>
      <c r="M94" s="11">
        <v>10.8599712192647</v>
      </c>
      <c r="N94" s="11">
        <v>4.3605530461711401</v>
      </c>
      <c r="O94" s="11">
        <v>23.991393431932899</v>
      </c>
      <c r="P94" s="11">
        <v>191.878538262841</v>
      </c>
      <c r="Q94" s="11">
        <f>SUM(K94:M94)</f>
        <v>15.071481061572371</v>
      </c>
      <c r="R94" s="15">
        <f t="shared" si="26"/>
        <v>28.918937555505977</v>
      </c>
      <c r="S94">
        <f t="shared" si="45"/>
        <v>1.6824821261992917</v>
      </c>
      <c r="T94">
        <f t="shared" si="27"/>
        <v>0.58739352198564565</v>
      </c>
      <c r="U94">
        <f t="shared" si="28"/>
        <v>46.034335026080086</v>
      </c>
      <c r="V94">
        <f t="shared" si="29"/>
        <v>20.837954031290337</v>
      </c>
      <c r="W94">
        <f t="shared" si="30"/>
        <v>70.048637617612428</v>
      </c>
      <c r="X94">
        <f t="shared" si="46"/>
        <v>1.2352318742905222</v>
      </c>
      <c r="Y94">
        <f t="shared" si="31"/>
        <v>1.692253180858807</v>
      </c>
      <c r="Z94">
        <f t="shared" si="32"/>
        <v>1.5499259230007811</v>
      </c>
      <c r="AA94">
        <f t="shared" si="33"/>
        <v>0.65795380312214446</v>
      </c>
      <c r="AB94">
        <f t="shared" si="34"/>
        <v>0.96416353246598896</v>
      </c>
      <c r="AC94">
        <f t="shared" si="35"/>
        <v>1.7355778944685425</v>
      </c>
      <c r="AD94">
        <f t="shared" si="36"/>
        <v>2.0764705404334207</v>
      </c>
      <c r="AE94">
        <f t="shared" si="37"/>
        <v>1.8941527214367779</v>
      </c>
      <c r="AF94">
        <f t="shared" si="38"/>
        <v>49.232646382866783</v>
      </c>
      <c r="AG94">
        <f t="shared" si="39"/>
        <v>35.475287437370753</v>
      </c>
      <c r="AH94">
        <f t="shared" si="40"/>
        <v>4.5493966462388986</v>
      </c>
      <c r="AI94">
        <f t="shared" si="41"/>
        <v>9.2079622992571242</v>
      </c>
      <c r="AJ94">
        <f t="shared" si="42"/>
        <v>54.39736893535008</v>
      </c>
      <c r="AK94">
        <f t="shared" si="43"/>
        <v>119.25333698066257</v>
      </c>
      <c r="AL94">
        <f t="shared" si="44"/>
        <v>78.370518746042691</v>
      </c>
    </row>
    <row r="95" spans="1:38" x14ac:dyDescent="0.3">
      <c r="A95" s="13">
        <v>24052307</v>
      </c>
      <c r="B95" t="s">
        <v>171</v>
      </c>
      <c r="C95" s="3" t="s">
        <v>15</v>
      </c>
      <c r="D95" t="s">
        <v>242</v>
      </c>
      <c r="E95" s="11">
        <v>0.78180600506530795</v>
      </c>
      <c r="F95" s="11">
        <v>0.93328571606665101</v>
      </c>
      <c r="G95" s="11">
        <v>1.03864113022833</v>
      </c>
      <c r="H95" s="11">
        <v>0.25592244864248798</v>
      </c>
      <c r="I95" s="11">
        <v>9.5728622625211095</v>
      </c>
      <c r="J95" s="11">
        <v>29.751360711588202</v>
      </c>
      <c r="K95" s="11">
        <v>0.77792335730773399</v>
      </c>
      <c r="L95" s="11">
        <v>2.3751940567373602</v>
      </c>
      <c r="M95" s="11">
        <v>16.237866709789198</v>
      </c>
      <c r="N95" s="11">
        <v>4.6407260893191102</v>
      </c>
      <c r="O95" s="11">
        <v>33.634411512734602</v>
      </c>
      <c r="P95" s="11">
        <v>192.63144327524901</v>
      </c>
      <c r="Q95" s="15">
        <f>SUM(K95:M95)</f>
        <v>19.390984123834293</v>
      </c>
      <c r="R95" s="15">
        <f t="shared" si="26"/>
        <v>37.353132583016396</v>
      </c>
      <c r="S95">
        <f t="shared" si="45"/>
        <v>1.5060041911698689</v>
      </c>
      <c r="T95">
        <f t="shared" si="27"/>
        <v>1.7978017447409322</v>
      </c>
      <c r="U95">
        <f t="shared" si="28"/>
        <v>64.790452334117177</v>
      </c>
      <c r="V95">
        <f t="shared" si="29"/>
        <v>31.279237000178124</v>
      </c>
      <c r="W95">
        <f t="shared" si="30"/>
        <v>57.310475532757749</v>
      </c>
      <c r="X95">
        <f t="shared" si="46"/>
        <v>1.3945008488536368</v>
      </c>
      <c r="Y95">
        <f t="shared" si="31"/>
        <v>1.3175852317817307</v>
      </c>
      <c r="Z95">
        <f t="shared" si="32"/>
        <v>1.2405143531284939</v>
      </c>
      <c r="AA95">
        <f t="shared" si="33"/>
        <v>-7.9077807538970438E-2</v>
      </c>
      <c r="AB95">
        <f t="shared" si="34"/>
        <v>0.40568447888387871</v>
      </c>
      <c r="AC95">
        <f t="shared" si="35"/>
        <v>1.0224852034195029</v>
      </c>
      <c r="AD95">
        <f t="shared" si="36"/>
        <v>1.503492214455908</v>
      </c>
      <c r="AE95">
        <f t="shared" si="37"/>
        <v>1.5567692144116452</v>
      </c>
      <c r="AF95">
        <f t="shared" si="38"/>
        <v>20.777114435607068</v>
      </c>
      <c r="AG95">
        <f t="shared" si="39"/>
        <v>17.398601982492536</v>
      </c>
      <c r="AH95">
        <f t="shared" si="40"/>
        <v>0.83353183694518085</v>
      </c>
      <c r="AI95">
        <f t="shared" si="41"/>
        <v>2.5449806161693518</v>
      </c>
      <c r="AJ95">
        <f t="shared" si="42"/>
        <v>10.53137805707258</v>
      </c>
      <c r="AK95">
        <f t="shared" si="43"/>
        <v>31.878084277316315</v>
      </c>
      <c r="AL95">
        <f t="shared" si="44"/>
        <v>36.038708118760695</v>
      </c>
    </row>
    <row r="96" spans="1:38" x14ac:dyDescent="0.3">
      <c r="A96" s="13">
        <v>24052314</v>
      </c>
      <c r="B96" t="s">
        <v>130</v>
      </c>
      <c r="C96" s="10" t="s">
        <v>67</v>
      </c>
      <c r="D96" t="s">
        <v>242</v>
      </c>
      <c r="E96" s="11">
        <v>0.66924957006559704</v>
      </c>
      <c r="F96" s="11">
        <v>0.97546760771879304</v>
      </c>
      <c r="G96" s="11">
        <v>0.84040640425096302</v>
      </c>
      <c r="H96" s="11">
        <v>1.0355607395039701</v>
      </c>
      <c r="I96" s="11">
        <v>13.828085967619799</v>
      </c>
      <c r="J96" s="11">
        <v>44.964368917749198</v>
      </c>
      <c r="K96" s="11">
        <v>0.85433399300643798</v>
      </c>
      <c r="L96" s="11">
        <v>2.1177234067784099</v>
      </c>
      <c r="M96" s="11">
        <v>10.048577161842401</v>
      </c>
      <c r="N96" s="11">
        <v>3.30189542406033</v>
      </c>
      <c r="O96" s="11">
        <v>21.364330807404102</v>
      </c>
      <c r="P96" s="11">
        <v>196.22247509453899</v>
      </c>
      <c r="Q96" s="15">
        <f>SUM(K96:M96)</f>
        <v>13.020634561627249</v>
      </c>
      <c r="R96" s="15">
        <f t="shared" si="26"/>
        <v>25.549411409839962</v>
      </c>
      <c r="S96">
        <f t="shared" si="45"/>
        <v>1.3132180709422756</v>
      </c>
      <c r="T96">
        <f t="shared" si="27"/>
        <v>1.914086683611304</v>
      </c>
      <c r="U96">
        <f t="shared" si="28"/>
        <v>41.921618697673438</v>
      </c>
      <c r="V96">
        <f t="shared" si="29"/>
        <v>19.717566818751738</v>
      </c>
      <c r="W96">
        <f t="shared" si="30"/>
        <v>88.230197601047053</v>
      </c>
      <c r="X96">
        <f t="shared" si="46"/>
        <v>1.2890440492601485</v>
      </c>
      <c r="Y96">
        <f t="shared" si="31"/>
        <v>1.1254192977379149</v>
      </c>
      <c r="Z96">
        <f t="shared" si="32"/>
        <v>1.0128917193708273</v>
      </c>
      <c r="AA96">
        <f t="shared" si="33"/>
        <v>-5.7585165580271908E-2</v>
      </c>
      <c r="AB96">
        <f t="shared" si="34"/>
        <v>0.33665638442796186</v>
      </c>
      <c r="AC96">
        <f t="shared" si="35"/>
        <v>1.1829125216750662</v>
      </c>
      <c r="AD96">
        <f t="shared" si="36"/>
        <v>1.6636556500133566</v>
      </c>
      <c r="AE96">
        <f t="shared" si="37"/>
        <v>1.3404764416227133</v>
      </c>
      <c r="AF96">
        <f t="shared" si="38"/>
        <v>13.348095271022904</v>
      </c>
      <c r="AG96">
        <f t="shared" si="39"/>
        <v>10.301292510718815</v>
      </c>
      <c r="AH96">
        <f t="shared" si="40"/>
        <v>0.87581995162747084</v>
      </c>
      <c r="AI96">
        <f t="shared" si="41"/>
        <v>2.1709828086766212</v>
      </c>
      <c r="AJ96">
        <f t="shared" si="42"/>
        <v>15.237458004252506</v>
      </c>
      <c r="AK96">
        <f t="shared" si="43"/>
        <v>46.095194306761123</v>
      </c>
      <c r="AL96">
        <f t="shared" si="44"/>
        <v>21.901630190843811</v>
      </c>
    </row>
    <row r="97" spans="1:38" x14ac:dyDescent="0.3">
      <c r="A97" s="9">
        <v>18062173</v>
      </c>
      <c r="B97" s="9" t="s">
        <v>18</v>
      </c>
      <c r="C97" s="10" t="s">
        <v>15</v>
      </c>
      <c r="D97" t="s">
        <v>240</v>
      </c>
      <c r="E97">
        <v>0.189245873246046</v>
      </c>
      <c r="F97">
        <v>0.94198465618244398</v>
      </c>
      <c r="G97">
        <v>0.421169892408433</v>
      </c>
      <c r="H97">
        <v>0.91182998371756596</v>
      </c>
      <c r="I97">
        <v>10.4866066990447</v>
      </c>
      <c r="J97">
        <v>18.194475794281601</v>
      </c>
      <c r="K97">
        <v>1.98517807760898</v>
      </c>
      <c r="L97">
        <v>3.8679571411570999</v>
      </c>
      <c r="M97">
        <v>17.448807042297101</v>
      </c>
      <c r="N97">
        <v>6.7854565818883001</v>
      </c>
      <c r="O97">
        <v>38.767288258167802</v>
      </c>
      <c r="P97">
        <v>196.492342743504</v>
      </c>
      <c r="Q97" s="11">
        <v>23.301942261063182</v>
      </c>
      <c r="R97" s="15">
        <f t="shared" si="26"/>
        <v>45.786532253501676</v>
      </c>
      <c r="S97">
        <f t="shared" si="45"/>
        <v>0.37185364988655784</v>
      </c>
      <c r="T97">
        <f t="shared" si="27"/>
        <v>1.8509277192172255</v>
      </c>
      <c r="U97">
        <f t="shared" si="28"/>
        <v>76.17475291660125</v>
      </c>
      <c r="V97">
        <f t="shared" si="29"/>
        <v>34.285569738203087</v>
      </c>
      <c r="W97">
        <f t="shared" si="30"/>
        <v>35.750751738083679</v>
      </c>
      <c r="X97">
        <f t="shared" si="46"/>
        <v>2.0903657038873655</v>
      </c>
      <c r="Y97">
        <f t="shared" si="31"/>
        <v>1.3933482930968546</v>
      </c>
      <c r="Z97">
        <f t="shared" si="32"/>
        <v>1.267721911319116</v>
      </c>
      <c r="AA97">
        <f t="shared" si="33"/>
        <v>0.32375564191630901</v>
      </c>
      <c r="AB97">
        <f t="shared" si="34"/>
        <v>0.61343782453764095</v>
      </c>
      <c r="AC97">
        <f t="shared" si="35"/>
        <v>1.0828014624015325</v>
      </c>
      <c r="AD97">
        <f t="shared" si="36"/>
        <v>1.2858957188262756</v>
      </c>
      <c r="AE97">
        <f t="shared" si="37"/>
        <v>1.6144215948002127</v>
      </c>
      <c r="AF97">
        <f t="shared" si="38"/>
        <v>24.737071998070906</v>
      </c>
      <c r="AG97">
        <f t="shared" si="39"/>
        <v>18.523451446663067</v>
      </c>
      <c r="AH97">
        <f t="shared" si="40"/>
        <v>2.1074420528825364</v>
      </c>
      <c r="AI97">
        <f t="shared" si="41"/>
        <v>4.1061784985253009</v>
      </c>
      <c r="AJ97">
        <f t="shared" si="42"/>
        <v>12.100448354388707</v>
      </c>
      <c r="AK97">
        <f t="shared" si="43"/>
        <v>19.315044756692608</v>
      </c>
      <c r="AL97">
        <f t="shared" si="44"/>
        <v>41.154904173576405</v>
      </c>
    </row>
    <row r="98" spans="1:38" x14ac:dyDescent="0.3">
      <c r="A98" s="13">
        <v>17102321</v>
      </c>
      <c r="B98" s="14" t="s">
        <v>236</v>
      </c>
      <c r="C98" s="3" t="s">
        <v>125</v>
      </c>
      <c r="D98" t="s">
        <v>242</v>
      </c>
      <c r="E98" s="11">
        <v>0.53752585117666296</v>
      </c>
      <c r="F98" s="11">
        <v>0.34236621762956498</v>
      </c>
      <c r="G98" s="11">
        <v>1.46402802413204</v>
      </c>
      <c r="H98" s="11">
        <v>0.961332078892429</v>
      </c>
      <c r="I98" s="11">
        <v>17.111117644575</v>
      </c>
      <c r="J98" s="11">
        <v>32.477704218507697</v>
      </c>
      <c r="K98" s="11">
        <v>1.95108040240905</v>
      </c>
      <c r="L98" s="11">
        <v>4.8402934634593997</v>
      </c>
      <c r="M98" s="11">
        <v>15.9896199672006</v>
      </c>
      <c r="N98" s="11">
        <v>4.0078716174441098</v>
      </c>
      <c r="O98" s="11">
        <v>20.317060514573399</v>
      </c>
      <c r="P98" s="11">
        <v>196.81636927854501</v>
      </c>
      <c r="Q98" s="11">
        <f t="shared" ref="Q98:Q113" si="47">SUM(K98:M98)</f>
        <v>22.780993833069051</v>
      </c>
      <c r="R98" s="15">
        <f t="shared" si="26"/>
        <v>44.836724947815746</v>
      </c>
      <c r="S98">
        <f t="shared" si="45"/>
        <v>1.0579388642195031</v>
      </c>
      <c r="T98">
        <f t="shared" si="27"/>
        <v>0.67383275917479168</v>
      </c>
      <c r="U98">
        <f t="shared" si="28"/>
        <v>39.987300848908241</v>
      </c>
      <c r="V98">
        <f t="shared" si="29"/>
        <v>31.470189480881501</v>
      </c>
      <c r="W98">
        <f t="shared" si="30"/>
        <v>63.921438267891702</v>
      </c>
      <c r="X98">
        <f t="shared" si="46"/>
        <v>1.6271733109152529</v>
      </c>
      <c r="Y98">
        <f t="shared" si="31"/>
        <v>1.8230817615932453</v>
      </c>
      <c r="Z98">
        <f t="shared" si="32"/>
        <v>1.6693472368954718</v>
      </c>
      <c r="AA98">
        <f t="shared" si="33"/>
        <v>0.75578426178682645</v>
      </c>
      <c r="AB98">
        <f t="shared" si="34"/>
        <v>1.15038078850735</v>
      </c>
      <c r="AC98">
        <f t="shared" si="35"/>
        <v>1.7225261203452895</v>
      </c>
      <c r="AD98">
        <f t="shared" ref="AD98:AD129" si="48">LOG((J98*$P98/100)/$T98)</f>
        <v>1.9770944173860072</v>
      </c>
      <c r="AE98">
        <f t="shared" si="37"/>
        <v>1.7733699692582454</v>
      </c>
      <c r="AF98">
        <f t="shared" si="38"/>
        <v>66.539841432946915</v>
      </c>
      <c r="AG98">
        <f t="shared" si="39"/>
        <v>46.703264352153823</v>
      </c>
      <c r="AH98">
        <f t="shared" si="40"/>
        <v>5.6988111032616224</v>
      </c>
      <c r="AI98">
        <f t="shared" si="41"/>
        <v>14.137765977531474</v>
      </c>
      <c r="AJ98">
        <f t="shared" si="42"/>
        <v>52.786895414493095</v>
      </c>
      <c r="AK98">
        <f t="shared" si="43"/>
        <v>94.86246757455514</v>
      </c>
      <c r="AL98">
        <f t="shared" si="44"/>
        <v>59.343064439132689</v>
      </c>
    </row>
    <row r="99" spans="1:38" x14ac:dyDescent="0.3">
      <c r="A99" s="9">
        <v>3107201857</v>
      </c>
      <c r="B99" t="s">
        <v>81</v>
      </c>
      <c r="C99" s="10" t="s">
        <v>67</v>
      </c>
      <c r="D99" t="s">
        <v>240</v>
      </c>
      <c r="E99">
        <v>0.2526382365776178</v>
      </c>
      <c r="F99">
        <v>0.76509851785317307</v>
      </c>
      <c r="G99">
        <v>0.76527784737064775</v>
      </c>
      <c r="H99">
        <v>3.992759611050392</v>
      </c>
      <c r="I99">
        <v>7.8560562825111937</v>
      </c>
      <c r="J99">
        <v>26.343044032474822</v>
      </c>
      <c r="K99">
        <v>0.43611961365500224</v>
      </c>
      <c r="L99">
        <v>1.6545216499623563</v>
      </c>
      <c r="M99">
        <v>9.000588800554473</v>
      </c>
      <c r="N99">
        <v>6.9337934982509575</v>
      </c>
      <c r="O99">
        <v>42.000101909739364</v>
      </c>
      <c r="P99">
        <v>196.89193045110503</v>
      </c>
      <c r="Q99" s="11">
        <f t="shared" si="47"/>
        <v>11.091230064171832</v>
      </c>
      <c r="R99" s="15">
        <f t="shared" si="26"/>
        <v>21.837736984121253</v>
      </c>
      <c r="S99">
        <f t="shared" si="45"/>
        <v>0.49742430105530139</v>
      </c>
      <c r="T99">
        <f t="shared" si="27"/>
        <v>1.5064172416539048</v>
      </c>
      <c r="U99">
        <f t="shared" si="28"/>
        <v>82.694811441517274</v>
      </c>
      <c r="V99">
        <f t="shared" si="29"/>
        <v>17.721433041377662</v>
      </c>
      <c r="W99">
        <f t="shared" si="30"/>
        <v>51.867327935124294</v>
      </c>
      <c r="X99">
        <f t="shared" si="46"/>
        <v>1.6424806326226902</v>
      </c>
      <c r="Y99">
        <f t="shared" si="31"/>
        <v>1.161262353258476</v>
      </c>
      <c r="Z99">
        <f t="shared" si="32"/>
        <v>1.070553560396168</v>
      </c>
      <c r="AA99">
        <f t="shared" si="33"/>
        <v>-0.24411174196486177</v>
      </c>
      <c r="AB99">
        <f t="shared" si="34"/>
        <v>0.33495509376916521</v>
      </c>
      <c r="AC99">
        <f t="shared" si="35"/>
        <v>1.1899575908273647</v>
      </c>
      <c r="AD99">
        <f t="shared" si="48"/>
        <v>1.5369485971475629</v>
      </c>
      <c r="AE99">
        <f t="shared" si="37"/>
        <v>1.7395329835278144</v>
      </c>
      <c r="AF99">
        <f t="shared" si="38"/>
        <v>14.496473075510917</v>
      </c>
      <c r="AG99">
        <f t="shared" si="39"/>
        <v>11.763960575704239</v>
      </c>
      <c r="AH99">
        <f t="shared" si="40"/>
        <v>0.57001759051727263</v>
      </c>
      <c r="AI99">
        <f t="shared" si="41"/>
        <v>2.1624949092894057</v>
      </c>
      <c r="AJ99">
        <f t="shared" si="42"/>
        <v>15.486653832252546</v>
      </c>
      <c r="AK99">
        <f t="shared" si="43"/>
        <v>34.430917610966027</v>
      </c>
      <c r="AL99">
        <f t="shared" si="44"/>
        <v>54.895024535649981</v>
      </c>
    </row>
    <row r="100" spans="1:38" x14ac:dyDescent="0.3">
      <c r="A100" s="13">
        <v>17102325</v>
      </c>
      <c r="B100" s="14" t="s">
        <v>143</v>
      </c>
      <c r="C100" s="10" t="s">
        <v>67</v>
      </c>
      <c r="D100" t="s">
        <v>242</v>
      </c>
      <c r="E100" s="11">
        <v>0.56401038397514502</v>
      </c>
      <c r="F100" s="11">
        <v>0.30550763812610299</v>
      </c>
      <c r="G100" s="11">
        <v>1.4770054544120901</v>
      </c>
      <c r="H100" s="11">
        <v>0.85563286026542096</v>
      </c>
      <c r="I100" s="11">
        <v>13.8388266469182</v>
      </c>
      <c r="J100" s="11">
        <v>41.4534385199455</v>
      </c>
      <c r="K100" s="11">
        <v>1.03655867338566</v>
      </c>
      <c r="L100" s="11">
        <v>2.2348561963695799</v>
      </c>
      <c r="M100" s="11">
        <v>11.5460547365109</v>
      </c>
      <c r="N100" s="11">
        <v>4.0679149539166701</v>
      </c>
      <c r="O100" s="11">
        <v>22.620193936174701</v>
      </c>
      <c r="P100" s="11">
        <v>200.029890163696</v>
      </c>
      <c r="Q100" s="15">
        <f t="shared" si="47"/>
        <v>14.81746960626614</v>
      </c>
      <c r="R100" s="15">
        <f t="shared" si="26"/>
        <v>29.639368178453196</v>
      </c>
      <c r="S100">
        <f t="shared" si="45"/>
        <v>1.1281893515773227</v>
      </c>
      <c r="T100">
        <f t="shared" si="27"/>
        <v>0.61110659298534564</v>
      </c>
      <c r="U100">
        <f t="shared" si="28"/>
        <v>45.247149085345271</v>
      </c>
      <c r="V100">
        <f t="shared" si="29"/>
        <v>23.095560607682973</v>
      </c>
      <c r="W100">
        <f t="shared" si="30"/>
        <v>82.919267540522227</v>
      </c>
      <c r="X100">
        <f t="shared" si="46"/>
        <v>1.419486945245791</v>
      </c>
      <c r="Y100">
        <f t="shared" si="31"/>
        <v>1.6857519723880761</v>
      </c>
      <c r="Z100">
        <f t="shared" si="32"/>
        <v>1.5774115393372603</v>
      </c>
      <c r="AA100">
        <f t="shared" si="33"/>
        <v>0.5305718172433157</v>
      </c>
      <c r="AB100">
        <f t="shared" si="34"/>
        <v>0.86422751064217385</v>
      </c>
      <c r="AC100">
        <f t="shared" si="35"/>
        <v>1.6821315437521647</v>
      </c>
      <c r="AD100">
        <f t="shared" si="48"/>
        <v>2.132538487964605</v>
      </c>
      <c r="AE100">
        <f t="shared" si="37"/>
        <v>1.869474251371481</v>
      </c>
      <c r="AF100">
        <f t="shared" si="38"/>
        <v>48.501142875354233</v>
      </c>
      <c r="AG100">
        <f t="shared" si="39"/>
        <v>37.793014954817885</v>
      </c>
      <c r="AH100">
        <f t="shared" si="40"/>
        <v>3.3929059179784056</v>
      </c>
      <c r="AI100">
        <f t="shared" si="41"/>
        <v>7.315222002557948</v>
      </c>
      <c r="AJ100">
        <f t="shared" si="42"/>
        <v>48.098501226729574</v>
      </c>
      <c r="AK100">
        <f t="shared" si="43"/>
        <v>135.68707733204022</v>
      </c>
      <c r="AL100">
        <f t="shared" si="44"/>
        <v>74.041336821954886</v>
      </c>
    </row>
    <row r="101" spans="1:38" x14ac:dyDescent="0.3">
      <c r="A101" s="9">
        <v>3107201863</v>
      </c>
      <c r="B101" t="s">
        <v>84</v>
      </c>
      <c r="C101" s="10" t="s">
        <v>67</v>
      </c>
      <c r="D101" t="s">
        <v>240</v>
      </c>
      <c r="E101">
        <v>0.30344425571209399</v>
      </c>
      <c r="F101">
        <v>0.89902125964216195</v>
      </c>
      <c r="G101">
        <v>1.0990050244958194</v>
      </c>
      <c r="H101">
        <v>0.48417471455868089</v>
      </c>
      <c r="I101">
        <v>7.5267025735417965</v>
      </c>
      <c r="J101">
        <v>25.925032548838828</v>
      </c>
      <c r="K101">
        <v>1.8840022714545051</v>
      </c>
      <c r="L101">
        <v>3.0382830620147061</v>
      </c>
      <c r="M101">
        <v>20.027139306485914</v>
      </c>
      <c r="N101">
        <v>4.0605914393764797</v>
      </c>
      <c r="O101">
        <v>34.752603543879005</v>
      </c>
      <c r="P101">
        <v>200.82000587061088</v>
      </c>
      <c r="Q101" s="11">
        <f t="shared" si="47"/>
        <v>24.949424639955126</v>
      </c>
      <c r="R101" s="15">
        <f t="shared" si="26"/>
        <v>50.103436026641518</v>
      </c>
      <c r="S101">
        <f t="shared" si="45"/>
        <v>0.6093767721350587</v>
      </c>
      <c r="T101">
        <f t="shared" si="27"/>
        <v>1.8054145463914295</v>
      </c>
      <c r="U101">
        <f t="shared" si="28"/>
        <v>69.790180477007937</v>
      </c>
      <c r="V101">
        <f t="shared" si="29"/>
        <v>40.21850233100043</v>
      </c>
      <c r="W101">
        <f t="shared" si="30"/>
        <v>52.062651886535917</v>
      </c>
      <c r="X101">
        <f t="shared" si="46"/>
        <v>1.9149816142025078</v>
      </c>
      <c r="Y101">
        <f t="shared" si="31"/>
        <v>1.4432905729348522</v>
      </c>
      <c r="Z101">
        <f t="shared" si="32"/>
        <v>1.3478489568814134</v>
      </c>
      <c r="AA101">
        <f t="shared" si="33"/>
        <v>0.32131146021470941</v>
      </c>
      <c r="AB101">
        <f t="shared" si="34"/>
        <v>0.52885827065916413</v>
      </c>
      <c r="AC101">
        <f t="shared" si="35"/>
        <v>0.94991011734386299</v>
      </c>
      <c r="AD101">
        <f t="shared" si="48"/>
        <v>1.4599493484662216</v>
      </c>
      <c r="AE101">
        <f t="shared" si="37"/>
        <v>1.5872173841219173</v>
      </c>
      <c r="AF101">
        <f t="shared" si="38"/>
        <v>27.751762677876783</v>
      </c>
      <c r="AG101">
        <f t="shared" si="39"/>
        <v>22.276602573844951</v>
      </c>
      <c r="AH101">
        <f t="shared" si="40"/>
        <v>2.095614815832493</v>
      </c>
      <c r="AI101">
        <f t="shared" si="41"/>
        <v>3.3795452881993424</v>
      </c>
      <c r="AJ101">
        <f t="shared" si="42"/>
        <v>8.9106650172978714</v>
      </c>
      <c r="AK101">
        <f t="shared" si="43"/>
        <v>28.836951596848539</v>
      </c>
      <c r="AL101">
        <f t="shared" si="44"/>
        <v>38.656041969142763</v>
      </c>
    </row>
    <row r="102" spans="1:38" x14ac:dyDescent="0.3">
      <c r="A102" s="9">
        <v>208201871</v>
      </c>
      <c r="B102" s="9" t="s">
        <v>109</v>
      </c>
      <c r="C102" s="10" t="s">
        <v>67</v>
      </c>
      <c r="D102" t="s">
        <v>240</v>
      </c>
      <c r="E102">
        <v>0.3512020132106326</v>
      </c>
      <c r="F102">
        <v>0.59726443967082488</v>
      </c>
      <c r="G102">
        <v>0.9569802648551794</v>
      </c>
      <c r="H102">
        <v>1.132356259378307</v>
      </c>
      <c r="I102">
        <v>13.187301907728111</v>
      </c>
      <c r="J102">
        <v>25.858593840987947</v>
      </c>
      <c r="K102">
        <v>1.2882974735030059</v>
      </c>
      <c r="L102">
        <v>3.8142443621416398</v>
      </c>
      <c r="M102">
        <v>14.548708133143695</v>
      </c>
      <c r="N102">
        <v>7.4890646680859065</v>
      </c>
      <c r="O102">
        <v>30.775986637294743</v>
      </c>
      <c r="P102">
        <v>202.16603984582099</v>
      </c>
      <c r="Q102" s="11">
        <f t="shared" si="47"/>
        <v>19.651249968788342</v>
      </c>
      <c r="R102" s="15">
        <f t="shared" si="26"/>
        <v>39.728153842102522</v>
      </c>
      <c r="S102">
        <f t="shared" si="45"/>
        <v>0.71001120196673295</v>
      </c>
      <c r="T102">
        <f t="shared" si="27"/>
        <v>1.2074658650898393</v>
      </c>
      <c r="U102">
        <f t="shared" si="28"/>
        <v>62.218593408097831</v>
      </c>
      <c r="V102">
        <f t="shared" si="29"/>
        <v>29.41254708150348</v>
      </c>
      <c r="W102">
        <f t="shared" si="30"/>
        <v>52.277295128140707</v>
      </c>
      <c r="X102">
        <f t="shared" si="46"/>
        <v>1.7478331832520051</v>
      </c>
      <c r="Y102">
        <f t="shared" si="31"/>
        <v>1.5172235218165948</v>
      </c>
      <c r="Z102">
        <f t="shared" si="32"/>
        <v>1.3866577732262253</v>
      </c>
      <c r="AA102">
        <f t="shared" si="33"/>
        <v>0.33384949689054005</v>
      </c>
      <c r="AB102">
        <f t="shared" si="34"/>
        <v>0.80524185476881283</v>
      </c>
      <c r="AC102">
        <f t="shared" si="35"/>
        <v>1.3797659925974279</v>
      </c>
      <c r="AD102">
        <f t="shared" si="48"/>
        <v>1.6364382465767486</v>
      </c>
      <c r="AE102">
        <f t="shared" si="37"/>
        <v>1.7120453265295263</v>
      </c>
      <c r="AF102">
        <f t="shared" si="38"/>
        <v>32.902092713939055</v>
      </c>
      <c r="AG102">
        <f t="shared" si="39"/>
        <v>24.3589056484964</v>
      </c>
      <c r="AH102">
        <f t="shared" si="40"/>
        <v>2.156996780543365</v>
      </c>
      <c r="AI102">
        <f t="shared" si="41"/>
        <v>6.3861902848992891</v>
      </c>
      <c r="AJ102">
        <f t="shared" si="42"/>
        <v>23.975407233349646</v>
      </c>
      <c r="AK102">
        <f t="shared" si="43"/>
        <v>43.295050104170947</v>
      </c>
      <c r="AL102">
        <f t="shared" si="44"/>
        <v>51.528242086966628</v>
      </c>
    </row>
    <row r="103" spans="1:38" x14ac:dyDescent="0.3">
      <c r="A103">
        <v>2020102804</v>
      </c>
      <c r="B103" t="s">
        <v>266</v>
      </c>
      <c r="C103" s="2" t="s">
        <v>67</v>
      </c>
      <c r="D103" t="s">
        <v>241</v>
      </c>
      <c r="E103">
        <v>1.3360569200806518</v>
      </c>
      <c r="F103">
        <v>0.97529050688228769</v>
      </c>
      <c r="G103">
        <v>2.5666575371348799</v>
      </c>
      <c r="H103">
        <v>3.1221466780380887</v>
      </c>
      <c r="I103">
        <v>9.7371392744142646</v>
      </c>
      <c r="J103">
        <v>46.280839899705228</v>
      </c>
      <c r="K103">
        <v>2.1040142776707556</v>
      </c>
      <c r="L103">
        <v>1.5463567483800988</v>
      </c>
      <c r="M103">
        <v>10.500338697761883</v>
      </c>
      <c r="N103">
        <v>2.9965048447136695</v>
      </c>
      <c r="O103">
        <v>18.834654615218174</v>
      </c>
      <c r="P103">
        <v>203.85147814432625</v>
      </c>
      <c r="Q103" s="11">
        <f t="shared" si="47"/>
        <v>14.150709723812739</v>
      </c>
      <c r="R103" s="15">
        <f t="shared" si="26"/>
        <v>28.846430939905176</v>
      </c>
      <c r="S103">
        <f t="shared" si="45"/>
        <v>2.7235717804339687</v>
      </c>
      <c r="T103">
        <f t="shared" si="27"/>
        <v>1.9881441144808354</v>
      </c>
      <c r="U103">
        <f t="shared" si="28"/>
        <v>38.394721836500814</v>
      </c>
      <c r="V103">
        <f t="shared" si="29"/>
        <v>21.405095645548293</v>
      </c>
      <c r="W103">
        <f t="shared" si="30"/>
        <v>94.344176233158237</v>
      </c>
      <c r="X103">
        <f t="shared" si="46"/>
        <v>1.0249532614948409</v>
      </c>
      <c r="Y103">
        <f t="shared" si="31"/>
        <v>1.1616442253175996</v>
      </c>
      <c r="Z103">
        <f t="shared" si="32"/>
        <v>1.0320693108763535</v>
      </c>
      <c r="AA103">
        <f t="shared" si="33"/>
        <v>0.33391468560471865</v>
      </c>
      <c r="AB103">
        <f t="shared" si="34"/>
        <v>0.2001756969934145</v>
      </c>
      <c r="AC103">
        <f t="shared" si="35"/>
        <v>1.1200828568768635</v>
      </c>
      <c r="AD103">
        <f t="shared" si="48"/>
        <v>1.6762672349065619</v>
      </c>
      <c r="AE103">
        <f t="shared" si="37"/>
        <v>1.2858236636638098</v>
      </c>
      <c r="AF103">
        <f t="shared" si="38"/>
        <v>14.509225327177981</v>
      </c>
      <c r="AG103">
        <f t="shared" si="39"/>
        <v>10.766370249340708</v>
      </c>
      <c r="AH103">
        <f t="shared" si="40"/>
        <v>2.1573205755858944</v>
      </c>
      <c r="AI103">
        <f t="shared" si="41"/>
        <v>1.5855345022513745</v>
      </c>
      <c r="AJ103">
        <f t="shared" si="42"/>
        <v>13.185082661739063</v>
      </c>
      <c r="AK103">
        <f t="shared" si="43"/>
        <v>47.453389090857911</v>
      </c>
      <c r="AL103">
        <f t="shared" si="44"/>
        <v>19.311840402740039</v>
      </c>
    </row>
    <row r="104" spans="1:38" s="8" customFormat="1" x14ac:dyDescent="0.3">
      <c r="A104" s="13">
        <v>24052311</v>
      </c>
      <c r="B104" t="s">
        <v>177</v>
      </c>
      <c r="C104" s="3" t="s">
        <v>15</v>
      </c>
      <c r="D104" t="s">
        <v>242</v>
      </c>
      <c r="E104" s="11">
        <v>0.60915679352827901</v>
      </c>
      <c r="F104" s="11">
        <v>1.4421977035989799</v>
      </c>
      <c r="G104" s="11">
        <v>0.77735181603060799</v>
      </c>
      <c r="H104" s="11">
        <v>0.67806406094402505</v>
      </c>
      <c r="I104" s="11">
        <v>11.0050527402784</v>
      </c>
      <c r="J104" s="11">
        <v>26.255111828726299</v>
      </c>
      <c r="K104" s="11">
        <v>0.89202251882918904</v>
      </c>
      <c r="L104" s="11">
        <v>2.2730340843477199</v>
      </c>
      <c r="M104" s="11">
        <v>10.879010901162401</v>
      </c>
      <c r="N104" s="11">
        <v>6.7529980714599303</v>
      </c>
      <c r="O104" s="11">
        <v>38.4359994810941</v>
      </c>
      <c r="P104" s="11">
        <v>204.044302433251</v>
      </c>
      <c r="Q104" s="15">
        <f t="shared" si="47"/>
        <v>14.04406750433931</v>
      </c>
      <c r="R104" s="15">
        <f t="shared" si="26"/>
        <v>28.656119572484027</v>
      </c>
      <c r="S104">
        <f t="shared" si="45"/>
        <v>1.242949730079536</v>
      </c>
      <c r="T104">
        <f t="shared" si="27"/>
        <v>2.9427222440169034</v>
      </c>
      <c r="U104">
        <f t="shared" si="28"/>
        <v>78.426467024446424</v>
      </c>
      <c r="V104">
        <f t="shared" si="29"/>
        <v>22.198001904914154</v>
      </c>
      <c r="W104">
        <f t="shared" si="30"/>
        <v>53.572059783994547</v>
      </c>
      <c r="X104">
        <f t="shared" si="46"/>
        <v>1.3627638163063045</v>
      </c>
      <c r="Y104">
        <f t="shared" si="31"/>
        <v>0.98846810858055645</v>
      </c>
      <c r="Z104">
        <f t="shared" si="32"/>
        <v>0.87756461223292215</v>
      </c>
      <c r="AA104">
        <f t="shared" si="33"/>
        <v>-0.20864898155875203</v>
      </c>
      <c r="AB104">
        <f t="shared" si="34"/>
        <v>0.19758114835659782</v>
      </c>
      <c r="AC104">
        <f t="shared" si="35"/>
        <v>0.90853391884538515</v>
      </c>
      <c r="AD104">
        <f t="shared" si="48"/>
        <v>1.2601890727214566</v>
      </c>
      <c r="AE104">
        <f t="shared" si="37"/>
        <v>1.4257133791467671</v>
      </c>
      <c r="AF104">
        <f t="shared" si="38"/>
        <v>9.7379627420655144</v>
      </c>
      <c r="AG104">
        <f t="shared" si="39"/>
        <v>7.5433561390466881</v>
      </c>
      <c r="AH104">
        <f t="shared" si="40"/>
        <v>0.61851611370837856</v>
      </c>
      <c r="AI104">
        <f t="shared" si="41"/>
        <v>1.5760904893104473</v>
      </c>
      <c r="AJ104">
        <f t="shared" si="42"/>
        <v>8.1009120816566309</v>
      </c>
      <c r="AK104">
        <f t="shared" si="43"/>
        <v>18.204932488248396</v>
      </c>
      <c r="AL104">
        <f t="shared" si="44"/>
        <v>26.650992013908851</v>
      </c>
    </row>
    <row r="105" spans="1:38" s="8" customFormat="1" x14ac:dyDescent="0.3">
      <c r="A105" s="13">
        <v>17102334</v>
      </c>
      <c r="B105" s="14" t="s">
        <v>192</v>
      </c>
      <c r="C105" s="3" t="s">
        <v>15</v>
      </c>
      <c r="D105" t="s">
        <v>242</v>
      </c>
      <c r="E105" s="11">
        <v>0.77002555365193004</v>
      </c>
      <c r="F105" s="11">
        <v>0.48115171205083102</v>
      </c>
      <c r="G105" s="11">
        <v>2.2491797330871801</v>
      </c>
      <c r="H105" s="11">
        <v>0.66059020106419797</v>
      </c>
      <c r="I105" s="11">
        <v>13.285450073736101</v>
      </c>
      <c r="J105" s="11">
        <v>40.403189553298198</v>
      </c>
      <c r="K105" s="11">
        <v>1.10829201554697</v>
      </c>
      <c r="L105" s="11">
        <v>2.6684855421671898</v>
      </c>
      <c r="M105" s="11">
        <v>11.473731935092101</v>
      </c>
      <c r="N105" s="11">
        <v>3.0483091890270799</v>
      </c>
      <c r="O105" s="11">
        <v>23.851594491278199</v>
      </c>
      <c r="P105" s="11">
        <v>204.94157281710599</v>
      </c>
      <c r="Q105" s="15">
        <f t="shared" si="47"/>
        <v>15.250509492806261</v>
      </c>
      <c r="R105" s="15">
        <f t="shared" si="26"/>
        <v>31.254634017179207</v>
      </c>
      <c r="S105">
        <f t="shared" si="45"/>
        <v>1.5781024807478936</v>
      </c>
      <c r="T105">
        <f t="shared" si="27"/>
        <v>0.98607988631340604</v>
      </c>
      <c r="U105">
        <f t="shared" si="28"/>
        <v>48.881832892383756</v>
      </c>
      <c r="V105">
        <f t="shared" si="29"/>
        <v>23.514446688596323</v>
      </c>
      <c r="W105">
        <f t="shared" si="30"/>
        <v>82.802932138805986</v>
      </c>
      <c r="X105">
        <f t="shared" si="46"/>
        <v>1.2967792152693867</v>
      </c>
      <c r="Y105">
        <f t="shared" si="31"/>
        <v>1.5010023174883309</v>
      </c>
      <c r="Z105">
        <f t="shared" si="32"/>
        <v>1.377422663632768</v>
      </c>
      <c r="AA105">
        <f t="shared" si="33"/>
        <v>0.3623721690096508</v>
      </c>
      <c r="AB105">
        <f t="shared" si="34"/>
        <v>0.74398281868735339</v>
      </c>
      <c r="AC105">
        <f t="shared" si="35"/>
        <v>1.4621688796160159</v>
      </c>
      <c r="AD105">
        <f t="shared" si="48"/>
        <v>1.9241336155648219</v>
      </c>
      <c r="AE105">
        <f t="shared" si="37"/>
        <v>1.6952353816999322</v>
      </c>
      <c r="AF105">
        <f t="shared" si="38"/>
        <v>31.695843765791544</v>
      </c>
      <c r="AG105">
        <f t="shared" si="39"/>
        <v>23.846391164622862</v>
      </c>
      <c r="AH105">
        <f t="shared" si="40"/>
        <v>2.303414885136863</v>
      </c>
      <c r="AI105">
        <f t="shared" si="41"/>
        <v>5.5460377160318171</v>
      </c>
      <c r="AJ105">
        <f t="shared" si="42"/>
        <v>28.984704669048281</v>
      </c>
      <c r="AK105">
        <f t="shared" si="43"/>
        <v>83.971829552650163</v>
      </c>
      <c r="AL105">
        <f t="shared" si="44"/>
        <v>49.571879084903706</v>
      </c>
    </row>
    <row r="106" spans="1:38" x14ac:dyDescent="0.3">
      <c r="A106" s="13">
        <v>25052325</v>
      </c>
      <c r="B106" t="s">
        <v>155</v>
      </c>
      <c r="C106" s="3" t="s">
        <v>15</v>
      </c>
      <c r="D106" t="s">
        <v>242</v>
      </c>
      <c r="E106" s="11">
        <v>1.34714516012604</v>
      </c>
      <c r="F106" s="11">
        <v>0.84183069917876796</v>
      </c>
      <c r="G106" s="11">
        <v>2.51540536581525</v>
      </c>
      <c r="H106" s="11">
        <v>0.56012795209557997</v>
      </c>
      <c r="I106" s="11">
        <v>9.9385285156760794</v>
      </c>
      <c r="J106" s="11">
        <v>39.084871036305699</v>
      </c>
      <c r="K106" s="11">
        <v>1.5050910319626301</v>
      </c>
      <c r="L106" s="11">
        <v>2.8027268761600101</v>
      </c>
      <c r="M106" s="11">
        <v>17.5757639739913</v>
      </c>
      <c r="N106" s="11">
        <v>2.1917815193127299</v>
      </c>
      <c r="O106" s="11">
        <v>21.6367278693759</v>
      </c>
      <c r="P106" s="11">
        <v>205.31365738379299</v>
      </c>
      <c r="Q106" s="15">
        <f t="shared" si="47"/>
        <v>21.883581882113941</v>
      </c>
      <c r="R106" s="15">
        <f t="shared" si="26"/>
        <v>44.929982328745211</v>
      </c>
      <c r="S106">
        <f t="shared" si="45"/>
        <v>2.7658729985235273</v>
      </c>
      <c r="T106">
        <f t="shared" si="27"/>
        <v>1.7283933974634846</v>
      </c>
      <c r="U106">
        <f t="shared" si="28"/>
        <v>44.42315732679409</v>
      </c>
      <c r="V106">
        <f t="shared" si="29"/>
        <v>36.085443828144619</v>
      </c>
      <c r="W106">
        <f t="shared" si="30"/>
        <v>80.246578208378025</v>
      </c>
      <c r="X106">
        <f t="shared" si="46"/>
        <v>1.2107040131899429</v>
      </c>
      <c r="Y106">
        <f t="shared" si="31"/>
        <v>1.4148936491632971</v>
      </c>
      <c r="Z106">
        <f t="shared" si="32"/>
        <v>1.3196894525952803</v>
      </c>
      <c r="AA106">
        <f t="shared" si="33"/>
        <v>0.25233800883598123</v>
      </c>
      <c r="AB106">
        <f t="shared" si="34"/>
        <v>0.5223560189293085</v>
      </c>
      <c r="AC106">
        <f t="shared" si="35"/>
        <v>1.0959089659791774</v>
      </c>
      <c r="AD106">
        <f t="shared" si="48"/>
        <v>1.666783924116529</v>
      </c>
      <c r="AE106">
        <f t="shared" si="37"/>
        <v>1.4099668236906719</v>
      </c>
      <c r="AF106">
        <f t="shared" si="38"/>
        <v>25.995229092336565</v>
      </c>
      <c r="AG106">
        <f t="shared" si="39"/>
        <v>20.878026889654898</v>
      </c>
      <c r="AH106">
        <f t="shared" si="40"/>
        <v>1.7878785288192662</v>
      </c>
      <c r="AI106">
        <f t="shared" si="41"/>
        <v>3.3293236738624019</v>
      </c>
      <c r="AJ106">
        <f t="shared" si="42"/>
        <v>12.471220731215228</v>
      </c>
      <c r="AK106">
        <f t="shared" si="43"/>
        <v>46.42842209773795</v>
      </c>
      <c r="AL106">
        <f t="shared" si="44"/>
        <v>25.701994344567385</v>
      </c>
    </row>
    <row r="107" spans="1:38" x14ac:dyDescent="0.3">
      <c r="A107" s="13">
        <v>25052351</v>
      </c>
      <c r="B107" t="s">
        <v>200</v>
      </c>
      <c r="C107" s="3" t="s">
        <v>125</v>
      </c>
      <c r="D107" t="s">
        <v>242</v>
      </c>
      <c r="E107" s="11">
        <v>0.52088416420245798</v>
      </c>
      <c r="F107" s="11">
        <v>0.61175571252902705</v>
      </c>
      <c r="G107" s="11">
        <v>1.2839533071678699</v>
      </c>
      <c r="H107" s="11">
        <v>2.2259145342117499</v>
      </c>
      <c r="I107" s="11">
        <v>12.730288053331501</v>
      </c>
      <c r="J107" s="11">
        <v>44.533729189920102</v>
      </c>
      <c r="K107" s="11">
        <v>0.25121691088137099</v>
      </c>
      <c r="L107" s="11">
        <v>1.4057065992506701</v>
      </c>
      <c r="M107" s="11">
        <v>6.8319970760655897</v>
      </c>
      <c r="N107" s="11">
        <v>3.9719712679630401</v>
      </c>
      <c r="O107" s="11">
        <v>25.632583184476601</v>
      </c>
      <c r="P107" s="11">
        <v>205.64366437932199</v>
      </c>
      <c r="Q107" s="11">
        <f t="shared" si="47"/>
        <v>8.4889205861976311</v>
      </c>
      <c r="R107" s="15">
        <f t="shared" si="26"/>
        <v>17.456927359707429</v>
      </c>
      <c r="S107">
        <f t="shared" si="45"/>
        <v>1.0711652824375393</v>
      </c>
      <c r="T107">
        <f t="shared" si="27"/>
        <v>1.2580368642945223</v>
      </c>
      <c r="U107">
        <f t="shared" si="28"/>
        <v>52.711783335635594</v>
      </c>
      <c r="V107">
        <f t="shared" si="29"/>
        <v>14.049569137509414</v>
      </c>
      <c r="W107">
        <f t="shared" si="30"/>
        <v>91.580792590915451</v>
      </c>
      <c r="X107">
        <f t="shared" si="46"/>
        <v>1.2121113164636219</v>
      </c>
      <c r="Y107">
        <f t="shared" si="31"/>
        <v>1.1422744373264719</v>
      </c>
      <c r="Z107">
        <f t="shared" si="32"/>
        <v>1.0479696383610348</v>
      </c>
      <c r="AA107">
        <f t="shared" si="33"/>
        <v>-0.38652916249815938</v>
      </c>
      <c r="AB107">
        <f t="shared" si="34"/>
        <v>0.36131665023072684</v>
      </c>
      <c r="AC107">
        <f t="shared" si="35"/>
        <v>1.3882433057564887</v>
      </c>
      <c r="AD107">
        <f t="shared" si="48"/>
        <v>1.8621110303921693</v>
      </c>
      <c r="AE107">
        <f t="shared" si="37"/>
        <v>1.6222143419960005</v>
      </c>
      <c r="AF107">
        <f t="shared" si="38"/>
        <v>13.876324180290906</v>
      </c>
      <c r="AG107">
        <f t="shared" si="39"/>
        <v>11.167851703128019</v>
      </c>
      <c r="AH107">
        <f t="shared" si="40"/>
        <v>0.41064906422014169</v>
      </c>
      <c r="AI107">
        <f t="shared" si="41"/>
        <v>2.2978234129427455</v>
      </c>
      <c r="AJ107">
        <f t="shared" si="42"/>
        <v>24.447998247067609</v>
      </c>
      <c r="AK107">
        <f t="shared" si="43"/>
        <v>72.79658902704081</v>
      </c>
      <c r="AL107">
        <f t="shared" si="44"/>
        <v>41.900030779459811</v>
      </c>
    </row>
    <row r="108" spans="1:38" x14ac:dyDescent="0.3">
      <c r="A108" s="13">
        <v>24052312</v>
      </c>
      <c r="B108" t="s">
        <v>199</v>
      </c>
      <c r="C108" s="3" t="s">
        <v>125</v>
      </c>
      <c r="D108" t="s">
        <v>242</v>
      </c>
      <c r="E108" s="11">
        <v>1.29925203392027</v>
      </c>
      <c r="F108" s="11">
        <v>0.94597346923305203</v>
      </c>
      <c r="G108" s="11">
        <v>1.5799550798980899</v>
      </c>
      <c r="H108" s="11">
        <v>0.66897695138159396</v>
      </c>
      <c r="I108" s="11">
        <v>12.704646012083099</v>
      </c>
      <c r="J108" s="11">
        <v>39.690684204899</v>
      </c>
      <c r="K108" s="11">
        <v>0.63860397091585097</v>
      </c>
      <c r="L108" s="11">
        <v>1.55517691545293</v>
      </c>
      <c r="M108" s="11">
        <v>7.9265357485430501</v>
      </c>
      <c r="N108" s="11">
        <v>4.2200187612630602</v>
      </c>
      <c r="O108" s="11">
        <v>28.77017685241</v>
      </c>
      <c r="P108" s="11">
        <v>205.80501501796499</v>
      </c>
      <c r="Q108" s="11">
        <f t="shared" si="47"/>
        <v>10.120316634911831</v>
      </c>
      <c r="R108" s="15">
        <f t="shared" si="26"/>
        <v>20.828119170345904</v>
      </c>
      <c r="S108">
        <f t="shared" si="45"/>
        <v>2.6739258435308271</v>
      </c>
      <c r="T108">
        <f t="shared" si="27"/>
        <v>1.946860840421047</v>
      </c>
      <c r="U108">
        <f t="shared" si="28"/>
        <v>59.210466791797487</v>
      </c>
      <c r="V108">
        <f t="shared" si="29"/>
        <v>16.313208087693386</v>
      </c>
      <c r="W108">
        <f t="shared" si="30"/>
        <v>81.685418588625438</v>
      </c>
      <c r="X108">
        <f t="shared" si="46"/>
        <v>0.89150069514826924</v>
      </c>
      <c r="Y108">
        <f t="shared" si="31"/>
        <v>1.0293151441602237</v>
      </c>
      <c r="Z108">
        <f t="shared" si="32"/>
        <v>0.92320446627321862</v>
      </c>
      <c r="AA108">
        <f t="shared" si="33"/>
        <v>-0.17064734164499462</v>
      </c>
      <c r="AB108">
        <f t="shared" si="34"/>
        <v>0.21590084475028654</v>
      </c>
      <c r="AC108">
        <f t="shared" si="35"/>
        <v>1.1503701188157003</v>
      </c>
      <c r="AD108">
        <f t="shared" si="48"/>
        <v>1.622809629172888</v>
      </c>
      <c r="AE108">
        <f t="shared" si="37"/>
        <v>1.4830635751870731</v>
      </c>
      <c r="AF108">
        <f t="shared" si="38"/>
        <v>10.698309164121568</v>
      </c>
      <c r="AG108">
        <f t="shared" si="39"/>
        <v>8.3792368457959903</v>
      </c>
      <c r="AH108">
        <f t="shared" si="40"/>
        <v>0.67507598435461313</v>
      </c>
      <c r="AI108">
        <f t="shared" si="41"/>
        <v>1.643996333970962</v>
      </c>
      <c r="AJ108">
        <f t="shared" si="42"/>
        <v>14.137418646959897</v>
      </c>
      <c r="AK108">
        <f t="shared" si="43"/>
        <v>41.957502504883379</v>
      </c>
      <c r="AL108">
        <f t="shared" si="44"/>
        <v>30.413302051415272</v>
      </c>
    </row>
    <row r="109" spans="1:38" x14ac:dyDescent="0.3">
      <c r="A109" s="9">
        <v>2607201818</v>
      </c>
      <c r="B109" t="s">
        <v>52</v>
      </c>
      <c r="C109" s="10" t="s">
        <v>125</v>
      </c>
      <c r="D109" t="s">
        <v>240</v>
      </c>
      <c r="E109">
        <v>0.27471483591354001</v>
      </c>
      <c r="F109">
        <v>0.55170576104443902</v>
      </c>
      <c r="G109">
        <v>1.03958263151061</v>
      </c>
      <c r="H109">
        <v>2.5475231615123501</v>
      </c>
      <c r="I109">
        <v>12.7999334793949</v>
      </c>
      <c r="J109">
        <v>28.241846056254499</v>
      </c>
      <c r="K109">
        <v>0.84475575414979098</v>
      </c>
      <c r="L109">
        <v>3.6189897783947802</v>
      </c>
      <c r="M109">
        <v>11.8636266697032</v>
      </c>
      <c r="N109">
        <v>7.6417403752234003</v>
      </c>
      <c r="O109">
        <v>30.575581496898501</v>
      </c>
      <c r="P109">
        <v>208.37893965788501</v>
      </c>
      <c r="Q109" s="11">
        <f t="shared" si="47"/>
        <v>16.327372202247773</v>
      </c>
      <c r="R109" s="15">
        <f t="shared" si="26"/>
        <v>34.022805069040174</v>
      </c>
      <c r="S109">
        <f t="shared" si="45"/>
        <v>0.57244786215953336</v>
      </c>
      <c r="T109">
        <f t="shared" si="27"/>
        <v>1.1496386148958668</v>
      </c>
      <c r="U109">
        <f t="shared" si="28"/>
        <v>63.713072517469584</v>
      </c>
      <c r="V109">
        <f t="shared" si="29"/>
        <v>24.721299459297583</v>
      </c>
      <c r="W109">
        <f t="shared" si="30"/>
        <v>58.850059351835341</v>
      </c>
      <c r="X109">
        <f t="shared" si="46"/>
        <v>1.7740341791018002</v>
      </c>
      <c r="Y109">
        <f t="shared" si="31"/>
        <v>1.4712087741434841</v>
      </c>
      <c r="Z109">
        <f t="shared" si="32"/>
        <v>1.332509952659201</v>
      </c>
      <c r="AA109">
        <f t="shared" si="33"/>
        <v>0.18502363971421154</v>
      </c>
      <c r="AB109">
        <f t="shared" si="34"/>
        <v>0.81687983748393678</v>
      </c>
      <c r="AC109">
        <f t="shared" si="35"/>
        <v>1.4443288961116272</v>
      </c>
      <c r="AD109">
        <f t="shared" si="48"/>
        <v>1.7091855624077992</v>
      </c>
      <c r="AE109">
        <f t="shared" si="37"/>
        <v>1.7436672063593155</v>
      </c>
      <c r="AF109">
        <f t="shared" si="38"/>
        <v>29.594347848277458</v>
      </c>
      <c r="AG109">
        <f t="shared" si="39"/>
        <v>21.503539581033309</v>
      </c>
      <c r="AH109">
        <f t="shared" si="40"/>
        <v>1.5311708047974277</v>
      </c>
      <c r="AI109">
        <f t="shared" si="41"/>
        <v>6.5596374624467195</v>
      </c>
      <c r="AJ109">
        <f t="shared" si="42"/>
        <v>27.818191732949906</v>
      </c>
      <c r="AK109">
        <f t="shared" si="43"/>
        <v>51.190051020655673</v>
      </c>
      <c r="AL109">
        <f t="shared" si="44"/>
        <v>55.420087401327116</v>
      </c>
    </row>
    <row r="110" spans="1:38" x14ac:dyDescent="0.3">
      <c r="A110" s="13">
        <v>25052322</v>
      </c>
      <c r="B110" t="s">
        <v>167</v>
      </c>
      <c r="C110" s="3" t="s">
        <v>15</v>
      </c>
      <c r="D110" t="s">
        <v>242</v>
      </c>
      <c r="E110" s="11">
        <v>0.51917521938522504</v>
      </c>
      <c r="F110" s="11">
        <v>0.44051585564400297</v>
      </c>
      <c r="G110" s="11">
        <v>1.4232672749375801</v>
      </c>
      <c r="H110" s="11">
        <v>1.12707394202728</v>
      </c>
      <c r="I110" s="11">
        <v>9.8674158632250109</v>
      </c>
      <c r="J110" s="11">
        <v>37.052077464690598</v>
      </c>
      <c r="K110" s="11">
        <v>0.59265985140869304</v>
      </c>
      <c r="L110" s="11">
        <v>2.6181675826795399</v>
      </c>
      <c r="M110" s="11">
        <v>16.235681960776098</v>
      </c>
      <c r="N110" s="11">
        <v>3.6616544369878201</v>
      </c>
      <c r="O110" s="11">
        <v>26.4623105482382</v>
      </c>
      <c r="P110" s="11">
        <v>209.18850884742699</v>
      </c>
      <c r="Q110" s="15">
        <f t="shared" si="47"/>
        <v>19.446509394864332</v>
      </c>
      <c r="R110" s="15">
        <f t="shared" si="26"/>
        <v>40.679863025991494</v>
      </c>
      <c r="S110">
        <f t="shared" si="45"/>
        <v>1.0860548997373101</v>
      </c>
      <c r="T110">
        <f t="shared" si="27"/>
        <v>0.92150854965817386</v>
      </c>
      <c r="U110">
        <f t="shared" si="28"/>
        <v>55.356112842434868</v>
      </c>
      <c r="V110">
        <f t="shared" si="29"/>
        <v>33.963180994958215</v>
      </c>
      <c r="W110">
        <f t="shared" si="30"/>
        <v>77.508688345379795</v>
      </c>
      <c r="X110">
        <f t="shared" si="46"/>
        <v>1.5735277026725647</v>
      </c>
      <c r="Y110">
        <f t="shared" si="31"/>
        <v>1.6448801130195019</v>
      </c>
      <c r="Z110">
        <f t="shared" si="32"/>
        <v>1.5665089906301521</v>
      </c>
      <c r="AA110">
        <f t="shared" si="33"/>
        <v>0.12884396305348256</v>
      </c>
      <c r="AB110">
        <f t="shared" si="34"/>
        <v>0.77403589651594418</v>
      </c>
      <c r="AC110">
        <f t="shared" si="35"/>
        <v>1.3972135361634854</v>
      </c>
      <c r="AD110">
        <f t="shared" si="48"/>
        <v>1.9248510186134584</v>
      </c>
      <c r="AE110">
        <f t="shared" si="37"/>
        <v>1.7786662170465097</v>
      </c>
      <c r="AF110">
        <f t="shared" si="38"/>
        <v>44.144856866581826</v>
      </c>
      <c r="AG110">
        <f t="shared" si="39"/>
        <v>36.856067160263009</v>
      </c>
      <c r="AH110">
        <f t="shared" si="40"/>
        <v>1.3453768889709232</v>
      </c>
      <c r="AI110">
        <f t="shared" si="41"/>
        <v>5.9434128173478893</v>
      </c>
      <c r="AJ110">
        <f t="shared" si="42"/>
        <v>24.958215838063595</v>
      </c>
      <c r="AK110">
        <f t="shared" si="43"/>
        <v>84.110655700515224</v>
      </c>
      <c r="AL110">
        <f t="shared" si="44"/>
        <v>60.071187470771456</v>
      </c>
    </row>
    <row r="111" spans="1:38" x14ac:dyDescent="0.3">
      <c r="A111" s="9">
        <v>2607201816</v>
      </c>
      <c r="B111" t="s">
        <v>50</v>
      </c>
      <c r="C111" s="10" t="s">
        <v>125</v>
      </c>
      <c r="D111" t="s">
        <v>240</v>
      </c>
      <c r="E111">
        <v>0.33259416555603</v>
      </c>
      <c r="F111">
        <v>0.571617024974994</v>
      </c>
      <c r="G111">
        <v>0.59148038151253701</v>
      </c>
      <c r="H111">
        <v>5.0860750555537599</v>
      </c>
      <c r="I111">
        <v>8.2327880585998692</v>
      </c>
      <c r="J111">
        <v>29.243208429875999</v>
      </c>
      <c r="K111">
        <v>0.67829945414114301</v>
      </c>
      <c r="L111">
        <v>4.5453595598709304</v>
      </c>
      <c r="M111">
        <v>20.025861377547599</v>
      </c>
      <c r="N111">
        <v>5.6405953463419598</v>
      </c>
      <c r="O111">
        <v>25.052121146025101</v>
      </c>
      <c r="P111">
        <v>209.393051632761</v>
      </c>
      <c r="Q111" s="11">
        <f t="shared" si="47"/>
        <v>25.249520391559674</v>
      </c>
      <c r="R111" s="15">
        <f t="shared" si="26"/>
        <v>52.870741270523069</v>
      </c>
      <c r="S111">
        <f t="shared" si="45"/>
        <v>0.69642907281028854</v>
      </c>
      <c r="T111">
        <f t="shared" si="27"/>
        <v>1.1969263322475416</v>
      </c>
      <c r="U111">
        <f t="shared" si="28"/>
        <v>52.457400966398176</v>
      </c>
      <c r="V111">
        <f t="shared" si="29"/>
        <v>41.932762254193385</v>
      </c>
      <c r="W111">
        <f t="shared" si="30"/>
        <v>61.23324652664617</v>
      </c>
      <c r="X111">
        <f t="shared" si="46"/>
        <v>1.8803385067601526</v>
      </c>
      <c r="Y111">
        <f t="shared" si="31"/>
        <v>1.6451479779280698</v>
      </c>
      <c r="Z111">
        <f t="shared" si="32"/>
        <v>1.544486050290852</v>
      </c>
      <c r="AA111">
        <f t="shared" si="33"/>
        <v>7.4316312280456737E-2</v>
      </c>
      <c r="AB111">
        <f t="shared" si="34"/>
        <v>0.90046308841780287</v>
      </c>
      <c r="AC111">
        <f t="shared" si="35"/>
        <v>1.3673620001528515</v>
      </c>
      <c r="AD111">
        <f t="shared" si="48"/>
        <v>1.7089198643983636</v>
      </c>
      <c r="AE111">
        <f t="shared" si="37"/>
        <v>1.641739347889976</v>
      </c>
      <c r="AF111">
        <f t="shared" si="38"/>
        <v>44.172093006964303</v>
      </c>
      <c r="AG111">
        <f t="shared" si="39"/>
        <v>35.033703515782527</v>
      </c>
      <c r="AH111">
        <f t="shared" si="40"/>
        <v>1.1866327007506747</v>
      </c>
      <c r="AI111">
        <f t="shared" si="41"/>
        <v>7.9517567904310962</v>
      </c>
      <c r="AJ111">
        <f t="shared" si="42"/>
        <v>23.300326148851632</v>
      </c>
      <c r="AK111">
        <f t="shared" si="43"/>
        <v>51.158742920848574</v>
      </c>
      <c r="AL111">
        <f t="shared" si="44"/>
        <v>43.826758216519231</v>
      </c>
    </row>
    <row r="112" spans="1:38" s="8" customFormat="1" x14ac:dyDescent="0.3">
      <c r="A112" s="13">
        <v>25052348</v>
      </c>
      <c r="B112" t="s">
        <v>228</v>
      </c>
      <c r="C112" s="3" t="s">
        <v>125</v>
      </c>
      <c r="D112" t="s">
        <v>242</v>
      </c>
      <c r="E112" s="11">
        <v>0.58653135295365499</v>
      </c>
      <c r="F112" s="11">
        <v>0.29202766809284098</v>
      </c>
      <c r="G112" s="11">
        <v>1.64150302072708</v>
      </c>
      <c r="H112" s="11">
        <v>0.56904288342364795</v>
      </c>
      <c r="I112" s="11">
        <v>10.5130380258821</v>
      </c>
      <c r="J112" s="11">
        <v>20.701102188484899</v>
      </c>
      <c r="K112" s="11">
        <v>3.33333363501281</v>
      </c>
      <c r="L112" s="11">
        <v>5.1276348051969203</v>
      </c>
      <c r="M112" s="11">
        <v>25.330979086429402</v>
      </c>
      <c r="N112" s="11">
        <v>2.79786695575394</v>
      </c>
      <c r="O112" s="11">
        <v>29.106940378042701</v>
      </c>
      <c r="P112" s="11">
        <v>210.20411015810899</v>
      </c>
      <c r="Q112" s="11">
        <f t="shared" si="47"/>
        <v>33.791947526639134</v>
      </c>
      <c r="R112" s="15">
        <f t="shared" si="26"/>
        <v>71.032062603466912</v>
      </c>
      <c r="S112">
        <f t="shared" si="45"/>
        <v>1.2329130112745481</v>
      </c>
      <c r="T112">
        <f t="shared" si="27"/>
        <v>0.61385416113003233</v>
      </c>
      <c r="U112">
        <f t="shared" si="28"/>
        <v>61.183985015915987</v>
      </c>
      <c r="V112">
        <f t="shared" si="29"/>
        <v>53.246759182965604</v>
      </c>
      <c r="W112">
        <f t="shared" si="30"/>
        <v>43.514567648225508</v>
      </c>
      <c r="X112">
        <f t="shared" si="46"/>
        <v>1.7605219899055295</v>
      </c>
      <c r="Y112">
        <f t="shared" si="31"/>
        <v>2.063389221603523</v>
      </c>
      <c r="Z112">
        <f t="shared" si="32"/>
        <v>1.9382279758260772</v>
      </c>
      <c r="AA112">
        <f t="shared" si="33"/>
        <v>1.0574547840591675</v>
      </c>
      <c r="AB112">
        <f t="shared" si="34"/>
        <v>1.2444930862386498</v>
      </c>
      <c r="AC112">
        <f t="shared" si="35"/>
        <v>1.5791973160550896</v>
      </c>
      <c r="AD112">
        <f t="shared" si="48"/>
        <v>1.8505694686808527</v>
      </c>
      <c r="AE112">
        <f t="shared" si="37"/>
        <v>1.9985725557619085</v>
      </c>
      <c r="AF112">
        <f t="shared" si="38"/>
        <v>115.71488327570404</v>
      </c>
      <c r="AG112">
        <f t="shared" si="39"/>
        <v>86.741709276588864</v>
      </c>
      <c r="AH112">
        <f t="shared" si="40"/>
        <v>11.414444585959854</v>
      </c>
      <c r="AI112">
        <f t="shared" si="41"/>
        <v>17.558729413155302</v>
      </c>
      <c r="AJ112">
        <f t="shared" si="42"/>
        <v>37.948736096411764</v>
      </c>
      <c r="AK112">
        <f t="shared" si="43"/>
        <v>70.887468724037603</v>
      </c>
      <c r="AL112">
        <f t="shared" si="44"/>
        <v>99.671858382915516</v>
      </c>
    </row>
    <row r="113" spans="1:38" x14ac:dyDescent="0.3">
      <c r="A113" s="13">
        <v>17102322</v>
      </c>
      <c r="B113" s="14" t="s">
        <v>141</v>
      </c>
      <c r="C113" s="10" t="s">
        <v>67</v>
      </c>
      <c r="D113" t="s">
        <v>242</v>
      </c>
      <c r="E113" s="11">
        <v>1.1081400362973499</v>
      </c>
      <c r="F113" s="11">
        <v>0.47482033362669102</v>
      </c>
      <c r="G113" s="11">
        <v>2.8660677436888902</v>
      </c>
      <c r="H113" s="11">
        <v>0.90140553113876998</v>
      </c>
      <c r="I113" s="11">
        <v>12.7304613054259</v>
      </c>
      <c r="J113" s="11">
        <v>42.327310474157997</v>
      </c>
      <c r="K113" s="11">
        <v>0.728417475902018</v>
      </c>
      <c r="L113" s="11">
        <v>1.7663770185629499</v>
      </c>
      <c r="M113" s="11">
        <v>8.3405295947998805</v>
      </c>
      <c r="N113" s="11">
        <v>3.3402022256069701</v>
      </c>
      <c r="O113" s="11">
        <v>25.416268260792599</v>
      </c>
      <c r="P113" s="11">
        <v>212.674161674537</v>
      </c>
      <c r="Q113" s="15">
        <f t="shared" si="47"/>
        <v>10.835324089264848</v>
      </c>
      <c r="R113" s="15">
        <f t="shared" si="26"/>
        <v>23.043934671563175</v>
      </c>
      <c r="S113">
        <f t="shared" si="45"/>
        <v>2.3567275323752988</v>
      </c>
      <c r="T113">
        <f t="shared" si="27"/>
        <v>1.0098201640008049</v>
      </c>
      <c r="U113">
        <f t="shared" si="28"/>
        <v>54.053835452592082</v>
      </c>
      <c r="V113">
        <f t="shared" si="29"/>
        <v>17.738151394957303</v>
      </c>
      <c r="W113">
        <f t="shared" si="30"/>
        <v>90.019252710294026</v>
      </c>
      <c r="X113">
        <f t="shared" si="46"/>
        <v>0.99024725988197848</v>
      </c>
      <c r="Y113">
        <f t="shared" si="31"/>
        <v>1.3583125969521292</v>
      </c>
      <c r="Z113">
        <f t="shared" si="32"/>
        <v>1.244664318876546</v>
      </c>
      <c r="AA113">
        <f t="shared" si="33"/>
        <v>0.18585104783297249</v>
      </c>
      <c r="AB113">
        <f t="shared" si="34"/>
        <v>0.57055409686507608</v>
      </c>
      <c r="AC113">
        <f t="shared" si="35"/>
        <v>1.4580260261851938</v>
      </c>
      <c r="AD113">
        <f t="shared" si="48"/>
        <v>1.9500913649461675</v>
      </c>
      <c r="AE113">
        <f t="shared" si="37"/>
        <v>1.7285824768510558</v>
      </c>
      <c r="AF113">
        <f t="shared" si="38"/>
        <v>22.819840099315751</v>
      </c>
      <c r="AG113">
        <f t="shared" si="39"/>
        <v>17.565653793919651</v>
      </c>
      <c r="AH113">
        <f t="shared" si="40"/>
        <v>1.5340907377288264</v>
      </c>
      <c r="AI113">
        <f t="shared" si="41"/>
        <v>3.7200955676672742</v>
      </c>
      <c r="AJ113">
        <f t="shared" si="42"/>
        <v>28.709526259004303</v>
      </c>
      <c r="AK113">
        <f t="shared" si="43"/>
        <v>89.143845527551065</v>
      </c>
      <c r="AL113">
        <f t="shared" si="44"/>
        <v>53.528179946849427</v>
      </c>
    </row>
    <row r="114" spans="1:38" x14ac:dyDescent="0.3">
      <c r="A114" s="9">
        <v>18062169</v>
      </c>
      <c r="B114" s="9" t="s">
        <v>16</v>
      </c>
      <c r="C114" s="10" t="s">
        <v>15</v>
      </c>
      <c r="D114" t="s">
        <v>240</v>
      </c>
      <c r="E114">
        <v>0.227587637570413</v>
      </c>
      <c r="F114">
        <v>1.38593573676923</v>
      </c>
      <c r="G114">
        <v>0.45255005544479898</v>
      </c>
      <c r="H114">
        <v>0.271917193180234</v>
      </c>
      <c r="I114">
        <v>15.9445558853758</v>
      </c>
      <c r="J114">
        <v>22.4760252179967</v>
      </c>
      <c r="K114">
        <v>0.63586026255804595</v>
      </c>
      <c r="L114">
        <v>1.2724321634206499</v>
      </c>
      <c r="M114">
        <v>4.4965996883135899</v>
      </c>
      <c r="N114">
        <v>10.5996859648079</v>
      </c>
      <c r="O114">
        <v>42.236850194562599</v>
      </c>
      <c r="P114">
        <v>212.683354600744</v>
      </c>
      <c r="Q114" s="11">
        <v>6.4048921142922861</v>
      </c>
      <c r="R114" s="15">
        <f t="shared" si="26"/>
        <v>13.622139407235352</v>
      </c>
      <c r="S114">
        <f t="shared" si="45"/>
        <v>0.4840410222413376</v>
      </c>
      <c r="T114">
        <f t="shared" si="27"/>
        <v>2.9476546175713354</v>
      </c>
      <c r="U114">
        <f t="shared" si="28"/>
        <v>89.830749871486603</v>
      </c>
      <c r="V114">
        <f t="shared" si="29"/>
        <v>9.5635190600719415</v>
      </c>
      <c r="W114">
        <f t="shared" si="30"/>
        <v>47.802764414544562</v>
      </c>
      <c r="X114">
        <f t="shared" si="46"/>
        <v>1.4493631510332248</v>
      </c>
      <c r="Y114">
        <f t="shared" si="31"/>
        <v>0.66476872544528154</v>
      </c>
      <c r="Z114">
        <f t="shared" si="32"/>
        <v>0.51114113271399397</v>
      </c>
      <c r="AA114">
        <f t="shared" si="33"/>
        <v>-0.33838140828653213</v>
      </c>
      <c r="AB114">
        <f t="shared" si="34"/>
        <v>-3.7108455037313672E-2</v>
      </c>
      <c r="AC114">
        <f t="shared" si="35"/>
        <v>1.0682133120939612</v>
      </c>
      <c r="AD114">
        <f t="shared" si="48"/>
        <v>1.2099764173743681</v>
      </c>
      <c r="AE114">
        <f t="shared" si="37"/>
        <v>1.4839484299760002</v>
      </c>
      <c r="AF114">
        <f t="shared" si="38"/>
        <v>4.6213485548924513</v>
      </c>
      <c r="AG114">
        <f t="shared" si="39"/>
        <v>3.2444503514972944</v>
      </c>
      <c r="AH114">
        <f t="shared" si="40"/>
        <v>0.45879491067912481</v>
      </c>
      <c r="AI114">
        <f t="shared" si="41"/>
        <v>0.91810329271603197</v>
      </c>
      <c r="AJ114">
        <f t="shared" si="42"/>
        <v>11.700739542482996</v>
      </c>
      <c r="AK114">
        <f t="shared" si="43"/>
        <v>16.217220338362011</v>
      </c>
      <c r="AL114">
        <f t="shared" si="44"/>
        <v>30.475330907493145</v>
      </c>
    </row>
    <row r="115" spans="1:38" x14ac:dyDescent="0.3">
      <c r="A115" s="9">
        <v>3107201873</v>
      </c>
      <c r="B115" s="9" t="s">
        <v>65</v>
      </c>
      <c r="C115" s="10" t="s">
        <v>125</v>
      </c>
      <c r="D115" t="s">
        <v>240</v>
      </c>
      <c r="E115">
        <v>0.26647782161585232</v>
      </c>
      <c r="F115">
        <v>0.42092630164054989</v>
      </c>
      <c r="G115">
        <v>0.62899629030866588</v>
      </c>
      <c r="H115">
        <v>1.5252680236099212</v>
      </c>
      <c r="I115">
        <v>19.921630289676916</v>
      </c>
      <c r="J115">
        <v>38.567111859314302</v>
      </c>
      <c r="K115">
        <v>1.3201285077549496</v>
      </c>
      <c r="L115">
        <v>4.2201992300843481</v>
      </c>
      <c r="M115">
        <v>12.140047784037993</v>
      </c>
      <c r="N115">
        <v>4.1029341012304554</v>
      </c>
      <c r="O115">
        <v>16.886279790726043</v>
      </c>
      <c r="P115">
        <v>215.13060553872762</v>
      </c>
      <c r="Q115" s="11">
        <f t="shared" ref="Q115:Q122" si="49">SUM(K115:M115)</f>
        <v>17.680375521877291</v>
      </c>
      <c r="R115" s="15">
        <f t="shared" si="26"/>
        <v>38.035898921735594</v>
      </c>
      <c r="S115">
        <f t="shared" si="45"/>
        <v>0.57327535126859352</v>
      </c>
      <c r="T115">
        <f t="shared" si="27"/>
        <v>0.90554130159108615</v>
      </c>
      <c r="U115">
        <f t="shared" si="28"/>
        <v>36.327555966752726</v>
      </c>
      <c r="V115">
        <f t="shared" si="29"/>
        <v>26.116958310491817</v>
      </c>
      <c r="W115">
        <f t="shared" si="30"/>
        <v>82.969661281741281</v>
      </c>
      <c r="X115">
        <f t="shared" si="46"/>
        <v>1.8218304155037413</v>
      </c>
      <c r="Y115">
        <f t="shared" si="31"/>
        <v>1.6232854214122938</v>
      </c>
      <c r="Z115">
        <f t="shared" si="32"/>
        <v>1.4600143326055535</v>
      </c>
      <c r="AA115">
        <f t="shared" si="33"/>
        <v>0.49641014606004086</v>
      </c>
      <c r="AB115">
        <f t="shared" si="34"/>
        <v>1.0011268903708341</v>
      </c>
      <c r="AC115">
        <f t="shared" si="35"/>
        <v>1.7071584291103143</v>
      </c>
      <c r="AD115">
        <f t="shared" si="48"/>
        <v>1.9620110539136053</v>
      </c>
      <c r="AE115">
        <f t="shared" si="37"/>
        <v>1.6033279173232946</v>
      </c>
      <c r="AF115">
        <f t="shared" si="38"/>
        <v>42.003494324228413</v>
      </c>
      <c r="AG115">
        <f t="shared" si="39"/>
        <v>28.841266836314233</v>
      </c>
      <c r="AH115">
        <f t="shared" si="40"/>
        <v>3.1362461851630115</v>
      </c>
      <c r="AI115">
        <f t="shared" si="41"/>
        <v>10.025981302751159</v>
      </c>
      <c r="AJ115">
        <f t="shared" si="42"/>
        <v>50.951670707432825</v>
      </c>
      <c r="AK115">
        <f t="shared" si="43"/>
        <v>91.624381059106852</v>
      </c>
      <c r="AL115">
        <f t="shared" si="44"/>
        <v>40.116950936332998</v>
      </c>
    </row>
    <row r="116" spans="1:38" x14ac:dyDescent="0.3">
      <c r="A116">
        <v>2020031216</v>
      </c>
      <c r="B116" t="s">
        <v>267</v>
      </c>
      <c r="C116" s="2" t="s">
        <v>126</v>
      </c>
      <c r="D116" t="s">
        <v>241</v>
      </c>
      <c r="E116">
        <v>2.4171612013914103</v>
      </c>
      <c r="F116">
        <v>1.0859114765096145</v>
      </c>
      <c r="G116">
        <v>3.6673658451097468</v>
      </c>
      <c r="H116">
        <v>1.9622733721847294</v>
      </c>
      <c r="I116">
        <v>10.646400077028355</v>
      </c>
      <c r="J116">
        <v>53.417733232389139</v>
      </c>
      <c r="K116">
        <v>2.4183942251755455</v>
      </c>
      <c r="L116">
        <v>2.2103432176854412</v>
      </c>
      <c r="M116">
        <v>12.190365743414816</v>
      </c>
      <c r="N116">
        <v>1.6065098398530047</v>
      </c>
      <c r="O116">
        <v>8.3775417692581993</v>
      </c>
      <c r="P116">
        <v>215.4493191322334</v>
      </c>
      <c r="Q116" s="11">
        <f t="shared" si="49"/>
        <v>16.819103186275804</v>
      </c>
      <c r="R116" s="15">
        <f t="shared" si="26"/>
        <v>36.23664329897899</v>
      </c>
      <c r="S116">
        <f t="shared" si="45"/>
        <v>5.2077573507263057</v>
      </c>
      <c r="T116">
        <f t="shared" si="27"/>
        <v>2.339588882518747</v>
      </c>
      <c r="U116">
        <f t="shared" si="28"/>
        <v>18.049356701885248</v>
      </c>
      <c r="V116">
        <f t="shared" si="29"/>
        <v>26.264059993916245</v>
      </c>
      <c r="W116">
        <f t="shared" si="30"/>
        <v>115.08814254505518</v>
      </c>
      <c r="X116">
        <f t="shared" si="46"/>
        <v>0.84249722036705654</v>
      </c>
      <c r="Y116">
        <f t="shared" si="31"/>
        <v>1.1900084119882843</v>
      </c>
      <c r="Z116">
        <f t="shared" si="32"/>
        <v>1.0502223127891988</v>
      </c>
      <c r="AA116">
        <f t="shared" si="33"/>
        <v>0.34773267411491177</v>
      </c>
      <c r="AB116">
        <f t="shared" si="34"/>
        <v>0.30866529228721462</v>
      </c>
      <c r="AC116">
        <f t="shared" si="35"/>
        <v>1.0648749741059955</v>
      </c>
      <c r="AD116">
        <f t="shared" si="48"/>
        <v>1.6918910318881122</v>
      </c>
      <c r="AE116">
        <f t="shared" si="37"/>
        <v>0.88732217882968689</v>
      </c>
      <c r="AF116">
        <f t="shared" si="38"/>
        <v>15.488466187259132</v>
      </c>
      <c r="AG116">
        <f t="shared" si="39"/>
        <v>11.225929559744261</v>
      </c>
      <c r="AH116">
        <f t="shared" si="40"/>
        <v>2.2270638790455157</v>
      </c>
      <c r="AI116">
        <f t="shared" si="41"/>
        <v>2.0354727484693553</v>
      </c>
      <c r="AJ116">
        <f t="shared" si="42"/>
        <v>11.611143009318264</v>
      </c>
      <c r="AK116">
        <f t="shared" si="43"/>
        <v>49.191609434027555</v>
      </c>
      <c r="AL116">
        <f t="shared" si="44"/>
        <v>7.714755714881723</v>
      </c>
    </row>
    <row r="117" spans="1:38" x14ac:dyDescent="0.3">
      <c r="A117" s="9">
        <v>3107201858</v>
      </c>
      <c r="B117" t="s">
        <v>82</v>
      </c>
      <c r="C117" s="10" t="s">
        <v>67</v>
      </c>
      <c r="D117" t="s">
        <v>240</v>
      </c>
      <c r="E117">
        <v>0.1835750561767644</v>
      </c>
      <c r="F117">
        <v>0.73760535560957374</v>
      </c>
      <c r="G117">
        <v>0.63136583195819085</v>
      </c>
      <c r="H117">
        <v>2.8738292218758197</v>
      </c>
      <c r="I117">
        <v>10.918206863697533</v>
      </c>
      <c r="J117">
        <v>22.384653802451169</v>
      </c>
      <c r="K117">
        <v>0.49939297755045958</v>
      </c>
      <c r="L117">
        <v>2.2349581471163744</v>
      </c>
      <c r="M117">
        <v>9.0217326310439283</v>
      </c>
      <c r="N117">
        <v>8.9865228717528165</v>
      </c>
      <c r="O117">
        <v>41.528157240767371</v>
      </c>
      <c r="P117">
        <v>217.53592059848714</v>
      </c>
      <c r="Q117" s="11">
        <f t="shared" si="49"/>
        <v>11.756083755710762</v>
      </c>
      <c r="R117" s="15">
        <f t="shared" si="26"/>
        <v>25.573705024314609</v>
      </c>
      <c r="S117">
        <f t="shared" si="45"/>
        <v>0.39934168844331436</v>
      </c>
      <c r="T117">
        <f t="shared" si="27"/>
        <v>1.6045566007090308</v>
      </c>
      <c r="U117">
        <f t="shared" si="28"/>
        <v>90.338659161290593</v>
      </c>
      <c r="V117">
        <f t="shared" si="29"/>
        <v>19.625509132875525</v>
      </c>
      <c r="W117">
        <f t="shared" si="30"/>
        <v>48.694662721946408</v>
      </c>
      <c r="X117">
        <f t="shared" si="46"/>
        <v>1.8064490017432668</v>
      </c>
      <c r="Y117">
        <f t="shared" si="31"/>
        <v>1.2024386101387603</v>
      </c>
      <c r="Z117">
        <f t="shared" si="32"/>
        <v>1.0874658907732959</v>
      </c>
      <c r="AA117">
        <f t="shared" si="33"/>
        <v>-0.16938163036322704</v>
      </c>
      <c r="AB117">
        <f t="shared" si="34"/>
        <v>0.48144533335506207</v>
      </c>
      <c r="AC117">
        <f t="shared" si="35"/>
        <v>1.2718043233879368</v>
      </c>
      <c r="AD117">
        <f t="shared" si="48"/>
        <v>1.4821263206558768</v>
      </c>
      <c r="AE117">
        <f t="shared" si="37"/>
        <v>1.7505185988862897</v>
      </c>
      <c r="AF117">
        <f t="shared" si="38"/>
        <v>15.938175701009207</v>
      </c>
      <c r="AG117">
        <f t="shared" si="39"/>
        <v>12.231110528730049</v>
      </c>
      <c r="AH117">
        <f t="shared" si="40"/>
        <v>0.67704630091487061</v>
      </c>
      <c r="AI117">
        <f t="shared" si="41"/>
        <v>3.0300188713642875</v>
      </c>
      <c r="AJ117">
        <f t="shared" si="42"/>
        <v>18.698394718372541</v>
      </c>
      <c r="AK117">
        <f t="shared" si="43"/>
        <v>30.347737624480761</v>
      </c>
      <c r="AL117">
        <f t="shared" si="44"/>
        <v>56.301322821127791</v>
      </c>
    </row>
    <row r="118" spans="1:38" x14ac:dyDescent="0.3">
      <c r="A118" s="13">
        <v>25052306</v>
      </c>
      <c r="B118" t="s">
        <v>184</v>
      </c>
      <c r="C118" s="3" t="s">
        <v>15</v>
      </c>
      <c r="D118" t="s">
        <v>242</v>
      </c>
      <c r="E118" s="11">
        <v>0.53466808487085005</v>
      </c>
      <c r="F118" s="11">
        <v>0.56301183789464204</v>
      </c>
      <c r="G118" s="11">
        <v>0.92133612472912596</v>
      </c>
      <c r="H118" s="11">
        <v>1.47530750086875</v>
      </c>
      <c r="I118" s="11">
        <v>14.0883488916601</v>
      </c>
      <c r="J118" s="11">
        <v>50.7870009553396</v>
      </c>
      <c r="K118" s="11">
        <v>0.66353899439739294</v>
      </c>
      <c r="L118" s="11">
        <v>1.7582154917342501</v>
      </c>
      <c r="M118" s="11">
        <v>8.3375085299248504</v>
      </c>
      <c r="N118" s="11">
        <v>3.1613443038068398</v>
      </c>
      <c r="O118" s="11">
        <v>17.709719284773598</v>
      </c>
      <c r="P118" s="11">
        <v>218.11138997974999</v>
      </c>
      <c r="Q118" s="15">
        <f t="shared" si="49"/>
        <v>10.759263016056494</v>
      </c>
      <c r="R118" s="15">
        <f t="shared" si="26"/>
        <v>23.46717811589799</v>
      </c>
      <c r="S118">
        <f t="shared" si="45"/>
        <v>1.1661719916899205</v>
      </c>
      <c r="T118">
        <f t="shared" si="27"/>
        <v>1.2279929453825404</v>
      </c>
      <c r="U118">
        <f t="shared" si="28"/>
        <v>38.626914893531534</v>
      </c>
      <c r="V118">
        <f t="shared" si="29"/>
        <v>18.185055744299312</v>
      </c>
      <c r="W118">
        <f t="shared" si="30"/>
        <v>110.77223371272009</v>
      </c>
      <c r="X118">
        <f t="shared" si="46"/>
        <v>1.3036982630156442</v>
      </c>
      <c r="Y118">
        <f t="shared" si="31"/>
        <v>1.2812649977803097</v>
      </c>
      <c r="Z118">
        <f t="shared" si="32"/>
        <v>1.1705187648130417</v>
      </c>
      <c r="AA118">
        <f t="shared" si="33"/>
        <v>7.1348923836907358E-2</v>
      </c>
      <c r="AB118">
        <f t="shared" si="34"/>
        <v>0.49455457589894142</v>
      </c>
      <c r="AC118">
        <f t="shared" si="35"/>
        <v>1.4415941076483891</v>
      </c>
      <c r="AD118">
        <f t="shared" si="48"/>
        <v>1.9552350414496615</v>
      </c>
      <c r="AE118">
        <f t="shared" si="37"/>
        <v>1.4976941508513253</v>
      </c>
      <c r="AF118">
        <f t="shared" si="38"/>
        <v>19.110189683205036</v>
      </c>
      <c r="AG118">
        <f t="shared" si="39"/>
        <v>14.808762389619723</v>
      </c>
      <c r="AH118">
        <f t="shared" si="40"/>
        <v>1.1785524739207403</v>
      </c>
      <c r="AI118">
        <f t="shared" si="41"/>
        <v>3.1228748196645735</v>
      </c>
      <c r="AJ118">
        <f t="shared" si="42"/>
        <v>27.643568651644095</v>
      </c>
      <c r="AK118">
        <f t="shared" si="43"/>
        <v>90.205920261384463</v>
      </c>
      <c r="AL118">
        <f t="shared" si="44"/>
        <v>31.455323126061284</v>
      </c>
    </row>
    <row r="119" spans="1:38" x14ac:dyDescent="0.3">
      <c r="A119">
        <v>2607201810</v>
      </c>
      <c r="B119" t="s">
        <v>107</v>
      </c>
      <c r="C119" s="10" t="s">
        <v>67</v>
      </c>
      <c r="D119" t="s">
        <v>240</v>
      </c>
      <c r="E119">
        <v>0.1650369642543818</v>
      </c>
      <c r="F119">
        <v>0.4532444276843054</v>
      </c>
      <c r="G119">
        <v>0.75903944909002508</v>
      </c>
      <c r="H119">
        <v>2.391371230075928</v>
      </c>
      <c r="I119">
        <v>12.138598457907548</v>
      </c>
      <c r="J119">
        <v>25.596877885188402</v>
      </c>
      <c r="K119">
        <v>2.0537870982105382</v>
      </c>
      <c r="L119">
        <v>4.5660324974088518</v>
      </c>
      <c r="M119">
        <v>16.10302568134091</v>
      </c>
      <c r="N119">
        <v>7.0730045595388642</v>
      </c>
      <c r="O119">
        <v>28.699981749300242</v>
      </c>
      <c r="P119">
        <v>218.99743658170567</v>
      </c>
      <c r="Q119" s="11">
        <f t="shared" si="49"/>
        <v>22.7228452769603</v>
      </c>
      <c r="R119" s="15">
        <f t="shared" si="26"/>
        <v>49.762448674970237</v>
      </c>
      <c r="S119">
        <f t="shared" si="45"/>
        <v>0.36142672112936203</v>
      </c>
      <c r="T119">
        <f t="shared" si="27"/>
        <v>0.99259367807805143</v>
      </c>
      <c r="U119">
        <f t="shared" si="28"/>
        <v>62.8522243303849</v>
      </c>
      <c r="V119">
        <f t="shared" si="29"/>
        <v>35.265213454230334</v>
      </c>
      <c r="W119">
        <f t="shared" si="30"/>
        <v>56.056506413512118</v>
      </c>
      <c r="X119">
        <f t="shared" si="46"/>
        <v>2.1388814848341462</v>
      </c>
      <c r="Y119">
        <f t="shared" si="31"/>
        <v>1.7001302378527567</v>
      </c>
      <c r="Z119">
        <f t="shared" si="32"/>
        <v>1.5505750120899215</v>
      </c>
      <c r="AA119">
        <f t="shared" si="33"/>
        <v>0.65622294785284352</v>
      </c>
      <c r="AB119">
        <f t="shared" si="34"/>
        <v>1.0032065246692445</v>
      </c>
      <c r="AC119">
        <f t="shared" si="35"/>
        <v>1.5059322348252733</v>
      </c>
      <c r="AD119">
        <f t="shared" si="48"/>
        <v>1.7518545231041511</v>
      </c>
      <c r="AE119">
        <f t="shared" si="37"/>
        <v>1.8015491470997609</v>
      </c>
      <c r="AF119">
        <f t="shared" si="38"/>
        <v>50.13375540666825</v>
      </c>
      <c r="AG119">
        <f t="shared" si="39"/>
        <v>35.52834783565617</v>
      </c>
      <c r="AH119">
        <f t="shared" si="40"/>
        <v>4.5313013746327746</v>
      </c>
      <c r="AI119">
        <f t="shared" si="41"/>
        <v>10.074106196379304</v>
      </c>
      <c r="AJ119">
        <f t="shared" si="42"/>
        <v>32.057690730406321</v>
      </c>
      <c r="AK119">
        <f t="shared" si="43"/>
        <v>56.474776790895682</v>
      </c>
      <c r="AL119">
        <f t="shared" si="44"/>
        <v>63.321201533426034</v>
      </c>
    </row>
    <row r="120" spans="1:38" x14ac:dyDescent="0.3">
      <c r="A120" s="13">
        <v>25052334</v>
      </c>
      <c r="B120" t="s">
        <v>208</v>
      </c>
      <c r="C120" s="3" t="s">
        <v>125</v>
      </c>
      <c r="D120" t="s">
        <v>242</v>
      </c>
      <c r="E120" s="11">
        <v>0.64925902731520402</v>
      </c>
      <c r="F120" s="11">
        <v>0.51304218598922002</v>
      </c>
      <c r="G120" s="11">
        <v>2.5684877513729498</v>
      </c>
      <c r="H120" s="11">
        <v>1.6286571746326</v>
      </c>
      <c r="I120" s="11">
        <v>13.0907751468627</v>
      </c>
      <c r="J120" s="11">
        <v>46.604801723609</v>
      </c>
      <c r="K120" s="11">
        <v>1.4342530601653301</v>
      </c>
      <c r="L120" s="11">
        <v>2.0447675449499001</v>
      </c>
      <c r="M120" s="11">
        <v>10.2462034273996</v>
      </c>
      <c r="N120" s="11">
        <v>2.0397910121964702</v>
      </c>
      <c r="O120" s="11">
        <v>19.179961945506999</v>
      </c>
      <c r="P120" s="11">
        <v>219.73069850451699</v>
      </c>
      <c r="Q120" s="11">
        <f t="shared" si="49"/>
        <v>13.725224032514831</v>
      </c>
      <c r="R120" s="15">
        <f t="shared" si="26"/>
        <v>30.158530637954673</v>
      </c>
      <c r="S120">
        <f t="shared" si="45"/>
        <v>1.4266213958233305</v>
      </c>
      <c r="T120">
        <f t="shared" si="27"/>
        <v>1.1273111788969563</v>
      </c>
      <c r="U120">
        <f t="shared" si="28"/>
        <v>42.144264355763077</v>
      </c>
      <c r="V120">
        <f t="shared" si="29"/>
        <v>22.5140543612189</v>
      </c>
      <c r="W120">
        <f t="shared" si="30"/>
        <v>102.40505636393124</v>
      </c>
      <c r="X120">
        <f t="shared" si="46"/>
        <v>1.3251014452465841</v>
      </c>
      <c r="Y120">
        <f t="shared" si="31"/>
        <v>1.4273663646610126</v>
      </c>
      <c r="Z120">
        <f t="shared" si="32"/>
        <v>1.3004098967067066</v>
      </c>
      <c r="AA120">
        <f t="shared" si="33"/>
        <v>0.44647270780799481</v>
      </c>
      <c r="AB120">
        <f t="shared" si="34"/>
        <v>0.6004908659336774</v>
      </c>
      <c r="AC120">
        <f t="shared" si="35"/>
        <v>1.4577379836903264</v>
      </c>
      <c r="AD120">
        <f t="shared" si="48"/>
        <v>1.9582775872723457</v>
      </c>
      <c r="AE120">
        <f t="shared" si="37"/>
        <v>1.5726946637912493</v>
      </c>
      <c r="AF120">
        <f t="shared" si="38"/>
        <v>26.752622703044587</v>
      </c>
      <c r="AG120">
        <f t="shared" si="39"/>
        <v>19.971463764999029</v>
      </c>
      <c r="AH120">
        <f t="shared" si="40"/>
        <v>2.7955850402435845</v>
      </c>
      <c r="AI120">
        <f t="shared" si="41"/>
        <v>3.9855738978019724</v>
      </c>
      <c r="AJ120">
        <f t="shared" si="42"/>
        <v>28.690491198329227</v>
      </c>
      <c r="AK120">
        <f t="shared" si="43"/>
        <v>90.840096577532236</v>
      </c>
      <c r="AL120">
        <f t="shared" si="44"/>
        <v>37.384765754740506</v>
      </c>
    </row>
    <row r="121" spans="1:38" x14ac:dyDescent="0.3">
      <c r="A121">
        <v>2020031217</v>
      </c>
      <c r="B121" t="s">
        <v>268</v>
      </c>
      <c r="C121" s="2" t="s">
        <v>125</v>
      </c>
      <c r="D121" t="s">
        <v>241</v>
      </c>
      <c r="E121">
        <v>2.7258715106435671</v>
      </c>
      <c r="F121">
        <v>0.78107252228060919</v>
      </c>
      <c r="G121">
        <v>14.167750038257044</v>
      </c>
      <c r="H121">
        <v>2.1467184391511784</v>
      </c>
      <c r="I121">
        <v>6.7342892353649546</v>
      </c>
      <c r="J121">
        <v>48.765948605761707</v>
      </c>
      <c r="K121">
        <v>1.0634539234240392</v>
      </c>
      <c r="L121">
        <v>1.070449904818026</v>
      </c>
      <c r="M121">
        <v>8.1723395901124913</v>
      </c>
      <c r="N121">
        <v>1.6026245530335741</v>
      </c>
      <c r="O121">
        <v>12.769481677152816</v>
      </c>
      <c r="P121">
        <v>222.28163435775326</v>
      </c>
      <c r="Q121" s="11">
        <f t="shared" si="49"/>
        <v>10.306243418354557</v>
      </c>
      <c r="R121" s="15">
        <f t="shared" si="26"/>
        <v>22.908886311206889</v>
      </c>
      <c r="S121">
        <f t="shared" si="45"/>
        <v>6.0591117443508997</v>
      </c>
      <c r="T121">
        <f t="shared" si="27"/>
        <v>1.7361807680446646</v>
      </c>
      <c r="U121">
        <f t="shared" si="28"/>
        <v>28.384212570989121</v>
      </c>
      <c r="V121">
        <f t="shared" si="29"/>
        <v>18.165610006167761</v>
      </c>
      <c r="W121">
        <f t="shared" si="30"/>
        <v>108.39774757094911</v>
      </c>
      <c r="X121">
        <f t="shared" si="46"/>
        <v>0.57759501499499721</v>
      </c>
      <c r="Y121">
        <f t="shared" si="31"/>
        <v>1.1204090358213468</v>
      </c>
      <c r="Z121">
        <f t="shared" si="32"/>
        <v>1.0196550450100246</v>
      </c>
      <c r="AA121">
        <f t="shared" si="33"/>
        <v>0.13402731802007486</v>
      </c>
      <c r="AB121">
        <f t="shared" si="34"/>
        <v>0.13687498806081275</v>
      </c>
      <c r="AC121">
        <f t="shared" si="35"/>
        <v>1.0557708855331209</v>
      </c>
      <c r="AD121">
        <f t="shared" si="48"/>
        <v>1.7954253168004326</v>
      </c>
      <c r="AE121">
        <f t="shared" si="37"/>
        <v>1.2134819094585627</v>
      </c>
      <c r="AF121">
        <f t="shared" si="38"/>
        <v>13.194989100707248</v>
      </c>
      <c r="AG121">
        <f t="shared" si="39"/>
        <v>10.462971564087983</v>
      </c>
      <c r="AH121">
        <f t="shared" si="40"/>
        <v>1.3615303228423921</v>
      </c>
      <c r="AI121">
        <f t="shared" si="41"/>
        <v>1.3704872137768724</v>
      </c>
      <c r="AJ121">
        <f t="shared" si="42"/>
        <v>11.370272825095658</v>
      </c>
      <c r="AK121">
        <f t="shared" si="43"/>
        <v>62.434597575360591</v>
      </c>
      <c r="AL121">
        <f t="shared" si="44"/>
        <v>16.348650493897715</v>
      </c>
    </row>
    <row r="122" spans="1:38" x14ac:dyDescent="0.3">
      <c r="A122" s="13">
        <v>17102313</v>
      </c>
      <c r="B122" t="s">
        <v>132</v>
      </c>
      <c r="C122" s="10" t="s">
        <v>67</v>
      </c>
      <c r="D122" t="s">
        <v>242</v>
      </c>
      <c r="E122" s="11">
        <v>0.62255255089154005</v>
      </c>
      <c r="F122" s="11">
        <v>0.80754351895229504</v>
      </c>
      <c r="G122" s="11">
        <v>1.1563744899331001</v>
      </c>
      <c r="H122" s="11">
        <v>6.2187304411190798</v>
      </c>
      <c r="I122" s="11">
        <v>5.4269758209541896</v>
      </c>
      <c r="J122" s="11">
        <v>29.962386197651298</v>
      </c>
      <c r="K122" s="11">
        <v>1.2920770034218101</v>
      </c>
      <c r="L122" s="11">
        <v>2.6247214607459202</v>
      </c>
      <c r="M122" s="11">
        <v>12.080956430018199</v>
      </c>
      <c r="N122" s="11">
        <v>5.84035023793537</v>
      </c>
      <c r="O122" s="11">
        <v>33.967331848377199</v>
      </c>
      <c r="P122" s="11">
        <v>223.80978976860399</v>
      </c>
      <c r="Q122" s="15">
        <f t="shared" si="49"/>
        <v>15.997754894185929</v>
      </c>
      <c r="R122" s="15">
        <f t="shared" si="26"/>
        <v>35.804541596374087</v>
      </c>
      <c r="S122">
        <f t="shared" si="45"/>
        <v>1.393333555349437</v>
      </c>
      <c r="T122">
        <f t="shared" si="27"/>
        <v>1.8073614520571184</v>
      </c>
      <c r="U122">
        <f t="shared" si="28"/>
        <v>76.022213999857073</v>
      </c>
      <c r="V122">
        <f t="shared" si="29"/>
        <v>27.03836318806038</v>
      </c>
      <c r="W122">
        <f t="shared" si="30"/>
        <v>67.058753558620595</v>
      </c>
      <c r="X122">
        <f t="shared" si="46"/>
        <v>1.4098830215924791</v>
      </c>
      <c r="Y122">
        <f t="shared" si="31"/>
        <v>1.2968931025675785</v>
      </c>
      <c r="Z122">
        <f t="shared" si="32"/>
        <v>1.1749353820506327</v>
      </c>
      <c r="AA122">
        <f t="shared" si="33"/>
        <v>0.20412246091764111</v>
      </c>
      <c r="AB122">
        <f t="shared" si="34"/>
        <v>0.51191728623019894</v>
      </c>
      <c r="AC122">
        <f t="shared" si="35"/>
        <v>1.1589998957688739</v>
      </c>
      <c r="AD122">
        <f t="shared" si="48"/>
        <v>1.5694104615231528</v>
      </c>
      <c r="AE122">
        <f t="shared" si="37"/>
        <v>1.6238954981560689</v>
      </c>
      <c r="AF122">
        <f t="shared" si="38"/>
        <v>19.810393519028395</v>
      </c>
      <c r="AG122">
        <f t="shared" si="39"/>
        <v>14.960130502554218</v>
      </c>
      <c r="AH122">
        <f t="shared" si="40"/>
        <v>1.6000091302796258</v>
      </c>
      <c r="AI122">
        <f t="shared" si="41"/>
        <v>3.2502538861945514</v>
      </c>
      <c r="AJ122">
        <f t="shared" si="42"/>
        <v>14.421150054157302</v>
      </c>
      <c r="AK122">
        <f t="shared" si="43"/>
        <v>37.103122611304492</v>
      </c>
      <c r="AL122">
        <f t="shared" si="44"/>
        <v>42.062540347604205</v>
      </c>
    </row>
    <row r="123" spans="1:38" x14ac:dyDescent="0.3">
      <c r="A123" s="9">
        <v>2607201812</v>
      </c>
      <c r="B123" s="9" t="s">
        <v>33</v>
      </c>
      <c r="C123" s="10" t="s">
        <v>15</v>
      </c>
      <c r="D123" t="s">
        <v>240</v>
      </c>
      <c r="E123">
        <v>0.21392914676892</v>
      </c>
      <c r="F123">
        <v>0.315626941544841</v>
      </c>
      <c r="G123">
        <v>0.91174498155399097</v>
      </c>
      <c r="H123">
        <v>0.738112375859732</v>
      </c>
      <c r="I123">
        <v>14.753374786759901</v>
      </c>
      <c r="J123">
        <v>26.1375723365759</v>
      </c>
      <c r="K123">
        <v>1.7783860861380301</v>
      </c>
      <c r="L123">
        <v>7.1759899032761796</v>
      </c>
      <c r="M123">
        <v>21.055740842505799</v>
      </c>
      <c r="N123">
        <v>6.0929298376016501</v>
      </c>
      <c r="O123">
        <v>20.8265927614151</v>
      </c>
      <c r="P123">
        <v>225.87405522362801</v>
      </c>
      <c r="Q123" s="11">
        <v>30.010116831920008</v>
      </c>
      <c r="R123" s="15">
        <f t="shared" si="26"/>
        <v>67.78506786560628</v>
      </c>
      <c r="S123">
        <f t="shared" si="45"/>
        <v>0.48321043911226652</v>
      </c>
      <c r="T123">
        <f t="shared" si="27"/>
        <v>0.71291937224564217</v>
      </c>
      <c r="U123">
        <f t="shared" si="28"/>
        <v>47.041869635118857</v>
      </c>
      <c r="V123">
        <f t="shared" si="29"/>
        <v>47.559455698345545</v>
      </c>
      <c r="W123">
        <f t="shared" si="30"/>
        <v>59.037994573633171</v>
      </c>
      <c r="X123">
        <f t="shared" si="46"/>
        <v>2.1469977271344263</v>
      </c>
      <c r="Y123">
        <f t="shared" si="31"/>
        <v>1.9780936191869731</v>
      </c>
      <c r="Z123">
        <f t="shared" si="32"/>
        <v>1.8241964596131282</v>
      </c>
      <c r="AA123">
        <f t="shared" si="33"/>
        <v>0.75085198485427829</v>
      </c>
      <c r="AB123">
        <f t="shared" si="34"/>
        <v>1.3567077519914361</v>
      </c>
      <c r="AC123">
        <f t="shared" si="35"/>
        <v>1.6909190444796585</v>
      </c>
      <c r="AD123">
        <f t="shared" si="48"/>
        <v>1.9180911807651246</v>
      </c>
      <c r="AE123">
        <f t="shared" si="37"/>
        <v>1.819444158028547</v>
      </c>
      <c r="AF123">
        <f t="shared" si="38"/>
        <v>95.080973395474487</v>
      </c>
      <c r="AG123">
        <f t="shared" si="39"/>
        <v>66.710847747813119</v>
      </c>
      <c r="AH123">
        <f t="shared" si="40"/>
        <v>5.6344559099856673</v>
      </c>
      <c r="AI123">
        <f t="shared" si="41"/>
        <v>22.735669737675707</v>
      </c>
      <c r="AJ123">
        <f t="shared" si="42"/>
        <v>49.081637602912821</v>
      </c>
      <c r="AK123">
        <f t="shared" si="43"/>
        <v>82.811600963609592</v>
      </c>
      <c r="AL123">
        <f t="shared" si="44"/>
        <v>65.984838491540103</v>
      </c>
    </row>
    <row r="124" spans="1:38" x14ac:dyDescent="0.3">
      <c r="A124" s="13">
        <v>25052313</v>
      </c>
      <c r="B124" t="s">
        <v>218</v>
      </c>
      <c r="C124" s="3" t="s">
        <v>125</v>
      </c>
      <c r="D124" t="s">
        <v>242</v>
      </c>
      <c r="E124" s="11">
        <v>0.66594104016764599</v>
      </c>
      <c r="F124" s="11">
        <v>0.48802673443943001</v>
      </c>
      <c r="G124" s="11">
        <v>0.81331877496237104</v>
      </c>
      <c r="H124" s="11">
        <v>0.66918285731333904</v>
      </c>
      <c r="I124" s="11">
        <v>18.859215863424101</v>
      </c>
      <c r="J124" s="11">
        <v>47.161124509269001</v>
      </c>
      <c r="K124" s="11">
        <v>0.71311124165032203</v>
      </c>
      <c r="L124" s="11">
        <v>2.6104018162587801</v>
      </c>
      <c r="M124" s="11">
        <v>9.2815974767242704</v>
      </c>
      <c r="N124" s="11">
        <v>3.3662185766746102</v>
      </c>
      <c r="O124" s="11">
        <v>15.3718611091162</v>
      </c>
      <c r="P124" s="11">
        <v>226.66375077492299</v>
      </c>
      <c r="Q124" s="11">
        <f>SUM(K124:M124)</f>
        <v>12.605110534633372</v>
      </c>
      <c r="R124" s="15">
        <f t="shared" si="26"/>
        <v>28.571216327124947</v>
      </c>
      <c r="S124">
        <f t="shared" si="45"/>
        <v>1.5094469395935228</v>
      </c>
      <c r="T124">
        <f t="shared" si="27"/>
        <v>1.1061797010647849</v>
      </c>
      <c r="U124">
        <f t="shared" si="28"/>
        <v>34.842436953834451</v>
      </c>
      <c r="V124">
        <f t="shared" si="29"/>
        <v>21.038016972573843</v>
      </c>
      <c r="W124">
        <f t="shared" si="30"/>
        <v>106.89717372034062</v>
      </c>
      <c r="X124">
        <f t="shared" si="46"/>
        <v>1.2771108782456617</v>
      </c>
      <c r="Y124">
        <f t="shared" si="31"/>
        <v>1.4121030447677758</v>
      </c>
      <c r="Z124">
        <f t="shared" si="32"/>
        <v>1.279179116453008</v>
      </c>
      <c r="AA124">
        <f t="shared" si="33"/>
        <v>0.16471366921619121</v>
      </c>
      <c r="AB124">
        <f t="shared" si="34"/>
        <v>0.7282637493481029</v>
      </c>
      <c r="AC124">
        <f t="shared" si="35"/>
        <v>1.6022230200954648</v>
      </c>
      <c r="AD124">
        <f t="shared" si="48"/>
        <v>1.9851405382546219</v>
      </c>
      <c r="AE124">
        <f t="shared" si="37"/>
        <v>1.4982828381823881</v>
      </c>
      <c r="AF124">
        <f t="shared" si="38"/>
        <v>25.82872954513892</v>
      </c>
      <c r="AG124">
        <f t="shared" si="39"/>
        <v>19.01862505009186</v>
      </c>
      <c r="AH124">
        <f t="shared" si="40"/>
        <v>1.461213477309669</v>
      </c>
      <c r="AI124">
        <f t="shared" si="41"/>
        <v>5.3488910177373947</v>
      </c>
      <c r="AJ124">
        <f t="shared" si="42"/>
        <v>40.015018323061042</v>
      </c>
      <c r="AK124">
        <f t="shared" si="43"/>
        <v>96.636354488736046</v>
      </c>
      <c r="AL124">
        <f t="shared" si="44"/>
        <v>31.497989811506997</v>
      </c>
    </row>
    <row r="125" spans="1:38" x14ac:dyDescent="0.3">
      <c r="A125" s="13">
        <v>17102309</v>
      </c>
      <c r="B125" t="s">
        <v>136</v>
      </c>
      <c r="C125" s="10" t="s">
        <v>67</v>
      </c>
      <c r="D125" t="s">
        <v>242</v>
      </c>
      <c r="E125" s="11">
        <v>0.74271143045240295</v>
      </c>
      <c r="F125" s="11">
        <v>0.57142757183419901</v>
      </c>
      <c r="G125" s="11">
        <v>1.5040195640381899</v>
      </c>
      <c r="H125" s="11">
        <v>6.0135542463246301</v>
      </c>
      <c r="I125" s="11">
        <v>7.9471832702430101</v>
      </c>
      <c r="J125" s="11">
        <v>33.838572152925401</v>
      </c>
      <c r="K125" s="11">
        <v>0.646324590024559</v>
      </c>
      <c r="L125" s="11">
        <v>3.2983776445071999</v>
      </c>
      <c r="M125" s="11">
        <v>12.8254679354374</v>
      </c>
      <c r="N125" s="11">
        <v>5.3003596450491797</v>
      </c>
      <c r="O125" s="11">
        <v>27.3120019491639</v>
      </c>
      <c r="P125" s="11">
        <v>230.39488881368001</v>
      </c>
      <c r="Q125" s="15">
        <f>SUM(K125:M125)</f>
        <v>16.770170169969159</v>
      </c>
      <c r="R125" s="15">
        <f t="shared" si="26"/>
        <v>38.637614916965376</v>
      </c>
      <c r="S125">
        <f t="shared" si="45"/>
        <v>1.7111691743973063</v>
      </c>
      <c r="T125">
        <f t="shared" si="27"/>
        <v>1.3165399187781142</v>
      </c>
      <c r="U125">
        <f t="shared" si="28"/>
        <v>62.925456523566282</v>
      </c>
      <c r="V125">
        <f t="shared" si="29"/>
        <v>29.549222589685179</v>
      </c>
      <c r="W125">
        <f t="shared" si="30"/>
        <v>77.962340687869357</v>
      </c>
      <c r="X125">
        <f t="shared" si="46"/>
        <v>1.3537173616622848</v>
      </c>
      <c r="Y125">
        <f t="shared" si="31"/>
        <v>1.4675762778876202</v>
      </c>
      <c r="Z125">
        <f t="shared" si="32"/>
        <v>1.3511120276415023</v>
      </c>
      <c r="AA125">
        <f t="shared" si="33"/>
        <v>5.348948777146683E-2</v>
      </c>
      <c r="AB125">
        <f t="shared" si="34"/>
        <v>0.76133918666923206</v>
      </c>
      <c r="AC125">
        <f t="shared" si="35"/>
        <v>1.3879471701564563</v>
      </c>
      <c r="AD125">
        <f t="shared" si="48"/>
        <v>1.7724508377258907</v>
      </c>
      <c r="AE125">
        <f t="shared" si="37"/>
        <v>1.679392343158786</v>
      </c>
      <c r="AF125">
        <f t="shared" si="38"/>
        <v>29.347849135349499</v>
      </c>
      <c r="AG125">
        <f t="shared" si="39"/>
        <v>22.444608149147449</v>
      </c>
      <c r="AH125">
        <f t="shared" si="40"/>
        <v>1.1310700111126097</v>
      </c>
      <c r="AI125">
        <f t="shared" si="41"/>
        <v>5.7721709750894412</v>
      </c>
      <c r="AJ125">
        <f t="shared" si="42"/>
        <v>24.431333391484266</v>
      </c>
      <c r="AK125">
        <f t="shared" si="43"/>
        <v>59.217604856392434</v>
      </c>
      <c r="AL125">
        <f t="shared" si="44"/>
        <v>47.79608702026114</v>
      </c>
    </row>
    <row r="126" spans="1:38" x14ac:dyDescent="0.3">
      <c r="A126">
        <v>2021043019</v>
      </c>
      <c r="B126" t="s">
        <v>269</v>
      </c>
      <c r="C126" t="s">
        <v>125</v>
      </c>
      <c r="D126" t="s">
        <v>241</v>
      </c>
      <c r="E126">
        <v>0.62520116715655716</v>
      </c>
      <c r="F126">
        <v>0.64480780044452513</v>
      </c>
      <c r="G126">
        <v>0.61709732922621052</v>
      </c>
      <c r="H126">
        <v>5.9155203179122076</v>
      </c>
      <c r="I126">
        <v>10.35465362252992</v>
      </c>
      <c r="J126">
        <v>42.169428040085215</v>
      </c>
      <c r="K126">
        <v>2.8701607084730694</v>
      </c>
      <c r="L126">
        <v>3.1208031538056074</v>
      </c>
      <c r="M126">
        <v>14.560641069550199</v>
      </c>
      <c r="N126">
        <v>4.0550473549648753</v>
      </c>
      <c r="O126">
        <v>15.066639435851611</v>
      </c>
      <c r="P126">
        <v>231.25600802747346</v>
      </c>
      <c r="Q126" s="11">
        <f>SUM(K126:M126)</f>
        <v>20.551604931828876</v>
      </c>
      <c r="R126" s="15">
        <f t="shared" si="26"/>
        <v>47.526821150924818</v>
      </c>
      <c r="S126">
        <f t="shared" si="45"/>
        <v>1.4458152613074255</v>
      </c>
      <c r="T126">
        <f t="shared" si="27"/>
        <v>1.4911567787577662</v>
      </c>
      <c r="U126">
        <f t="shared" si="28"/>
        <v>34.842508903243484</v>
      </c>
      <c r="V126">
        <f t="shared" si="29"/>
        <v>33.672357280650601</v>
      </c>
      <c r="W126">
        <f t="shared" si="30"/>
        <v>97.519335893519113</v>
      </c>
      <c r="X126">
        <f t="shared" si="46"/>
        <v>1.5168259626866385</v>
      </c>
      <c r="Y126">
        <f t="shared" si="31"/>
        <v>1.5034154601700911</v>
      </c>
      <c r="Z126">
        <f t="shared" si="32"/>
        <v>1.3537502136989223</v>
      </c>
      <c r="AA126">
        <f t="shared" si="33"/>
        <v>0.64847593217290966</v>
      </c>
      <c r="AB126">
        <f t="shared" si="34"/>
        <v>0.6848360935641582</v>
      </c>
      <c r="AC126">
        <f t="shared" si="35"/>
        <v>1.401961913270608</v>
      </c>
      <c r="AD126">
        <f t="shared" si="48"/>
        <v>1.8155674279274212</v>
      </c>
      <c r="AE126">
        <f t="shared" si="37"/>
        <v>1.368586112539776</v>
      </c>
      <c r="AF126">
        <f t="shared" si="38"/>
        <v>31.872450856923209</v>
      </c>
      <c r="AG126">
        <f t="shared" si="39"/>
        <v>22.581366198597802</v>
      </c>
      <c r="AH126">
        <f t="shared" si="40"/>
        <v>4.4511879454535199</v>
      </c>
      <c r="AI126">
        <f t="shared" si="41"/>
        <v>4.8398967128718846</v>
      </c>
      <c r="AJ126">
        <f t="shared" si="42"/>
        <v>25.232594781306311</v>
      </c>
      <c r="AK126">
        <f t="shared" si="43"/>
        <v>65.398445879553506</v>
      </c>
      <c r="AL126">
        <f t="shared" si="44"/>
        <v>23.36609362582896</v>
      </c>
    </row>
    <row r="127" spans="1:38" x14ac:dyDescent="0.3">
      <c r="A127" s="13">
        <v>17102308</v>
      </c>
      <c r="B127" t="s">
        <v>234</v>
      </c>
      <c r="C127" s="3" t="s">
        <v>125</v>
      </c>
      <c r="D127" t="s">
        <v>242</v>
      </c>
      <c r="E127" s="11">
        <v>0.53024564212932901</v>
      </c>
      <c r="F127" s="11">
        <v>0.43106043368226998</v>
      </c>
      <c r="G127" s="11">
        <v>1.1985811538745901</v>
      </c>
      <c r="H127" s="11">
        <v>7.6857795085314002</v>
      </c>
      <c r="I127" s="11">
        <v>9.7667189399265499</v>
      </c>
      <c r="J127" s="11">
        <v>35.932261353070999</v>
      </c>
      <c r="K127" s="11">
        <v>0.74842940335013497</v>
      </c>
      <c r="L127" s="11">
        <v>3.6316559253095302</v>
      </c>
      <c r="M127" s="11">
        <v>11.7475581950209</v>
      </c>
      <c r="N127" s="11">
        <v>5.0039909391015502</v>
      </c>
      <c r="O127" s="11">
        <v>23.323718506002798</v>
      </c>
      <c r="P127" s="11">
        <v>233.248038810775</v>
      </c>
      <c r="Q127" s="11">
        <f>SUM(K127:M127)</f>
        <v>16.127643523680565</v>
      </c>
      <c r="R127" s="15">
        <f t="shared" si="26"/>
        <v>37.617412225377883</v>
      </c>
      <c r="S127">
        <f t="shared" si="45"/>
        <v>1.2367875611462604</v>
      </c>
      <c r="T127">
        <f t="shared" si="27"/>
        <v>1.005440007653116</v>
      </c>
      <c r="U127">
        <f t="shared" si="28"/>
        <v>54.402115992997317</v>
      </c>
      <c r="V127">
        <f t="shared" si="29"/>
        <v>27.400949098040726</v>
      </c>
      <c r="W127">
        <f t="shared" si="30"/>
        <v>83.81129490640015</v>
      </c>
      <c r="X127">
        <f t="shared" si="46"/>
        <v>1.4830938075560063</v>
      </c>
      <c r="Y127">
        <f t="shared" si="31"/>
        <v>1.5730327539540474</v>
      </c>
      <c r="Z127">
        <f t="shared" si="32"/>
        <v>1.4354094435894624</v>
      </c>
      <c r="AA127">
        <f t="shared" si="33"/>
        <v>0.23961267965916477</v>
      </c>
      <c r="AB127">
        <f t="shared" si="34"/>
        <v>0.92556653383307275</v>
      </c>
      <c r="AC127">
        <f t="shared" si="35"/>
        <v>1.6073194465516361</v>
      </c>
      <c r="AD127">
        <f t="shared" si="48"/>
        <v>1.9209463883409517</v>
      </c>
      <c r="AE127">
        <f t="shared" si="37"/>
        <v>1.7332596297621718</v>
      </c>
      <c r="AF127">
        <f t="shared" si="38"/>
        <v>37.413880429508588</v>
      </c>
      <c r="AG127">
        <f t="shared" si="39"/>
        <v>27.252694232846014</v>
      </c>
      <c r="AH127">
        <f t="shared" si="40"/>
        <v>1.7362516827554493</v>
      </c>
      <c r="AI127">
        <f t="shared" si="41"/>
        <v>8.424934513907127</v>
      </c>
      <c r="AJ127">
        <f t="shared" si="42"/>
        <v>40.487358812713488</v>
      </c>
      <c r="AK127">
        <f t="shared" si="43"/>
        <v>83.35782768584204</v>
      </c>
      <c r="AL127">
        <f t="shared" si="44"/>
        <v>54.107769313837004</v>
      </c>
    </row>
    <row r="128" spans="1:38" x14ac:dyDescent="0.3">
      <c r="A128">
        <v>2020102809</v>
      </c>
      <c r="B128" t="s">
        <v>270</v>
      </c>
      <c r="C128" s="2" t="s">
        <v>15</v>
      </c>
      <c r="D128" t="s">
        <v>241</v>
      </c>
      <c r="E128">
        <v>1.075682598508253</v>
      </c>
      <c r="F128">
        <v>0.90035021147050065</v>
      </c>
      <c r="G128">
        <v>2.9726767493435586</v>
      </c>
      <c r="H128">
        <v>2.2593764552523514</v>
      </c>
      <c r="I128">
        <v>11.595214941158492</v>
      </c>
      <c r="J128">
        <v>51.550769439231438</v>
      </c>
      <c r="K128">
        <v>1.0360817414829158</v>
      </c>
      <c r="L128">
        <v>1.2893860944928184</v>
      </c>
      <c r="M128">
        <v>6.7953491202683081</v>
      </c>
      <c r="N128">
        <v>2.483860169780586</v>
      </c>
      <c r="O128">
        <v>18.041252479010765</v>
      </c>
      <c r="P128">
        <v>235.26838305661815</v>
      </c>
      <c r="Q128" s="11">
        <v>9.1208169562440418</v>
      </c>
      <c r="R128" s="15">
        <f t="shared" si="26"/>
        <v>21.458398574509211</v>
      </c>
      <c r="S128">
        <f t="shared" si="45"/>
        <v>2.5307410563317805</v>
      </c>
      <c r="T128">
        <f t="shared" si="27"/>
        <v>2.118239384373489</v>
      </c>
      <c r="U128">
        <f t="shared" si="28"/>
        <v>42.445362990530668</v>
      </c>
      <c r="V128">
        <f t="shared" si="29"/>
        <v>15.987307998307374</v>
      </c>
      <c r="W128">
        <f t="shared" si="30"/>
        <v>121.28266171292506</v>
      </c>
      <c r="X128">
        <f t="shared" si="46"/>
        <v>0.9283495970199932</v>
      </c>
      <c r="Y128">
        <f t="shared" si="31"/>
        <v>1.0056222691382677</v>
      </c>
      <c r="Z128">
        <f t="shared" si="32"/>
        <v>0.87780030319767488</v>
      </c>
      <c r="AA128">
        <f t="shared" si="33"/>
        <v>6.0982549434573229E-2</v>
      </c>
      <c r="AB128">
        <f t="shared" si="34"/>
        <v>0.15597151129865247</v>
      </c>
      <c r="AC128">
        <f t="shared" si="35"/>
        <v>1.1871822510580372</v>
      </c>
      <c r="AD128">
        <f t="shared" si="48"/>
        <v>1.7578236809722434</v>
      </c>
      <c r="AE128">
        <f t="shared" si="37"/>
        <v>1.3018552133943104</v>
      </c>
      <c r="AF128">
        <f t="shared" si="38"/>
        <v>10.13029912143568</v>
      </c>
      <c r="AG128">
        <f t="shared" si="39"/>
        <v>7.5474510181652272</v>
      </c>
      <c r="AH128">
        <f t="shared" si="40"/>
        <v>1.1507541490890871</v>
      </c>
      <c r="AI128">
        <f t="shared" si="41"/>
        <v>1.4320939541813662</v>
      </c>
      <c r="AJ128">
        <f t="shared" si="42"/>
        <v>15.388002601546317</v>
      </c>
      <c r="AK128">
        <f t="shared" si="43"/>
        <v>57.256352897430801</v>
      </c>
      <c r="AL128">
        <f t="shared" si="44"/>
        <v>20.038038808859518</v>
      </c>
    </row>
    <row r="129" spans="1:38" x14ac:dyDescent="0.3">
      <c r="A129">
        <v>2020102128</v>
      </c>
      <c r="B129" t="s">
        <v>271</v>
      </c>
      <c r="C129" s="2" t="s">
        <v>15</v>
      </c>
      <c r="D129" t="s">
        <v>241</v>
      </c>
      <c r="E129">
        <v>1.2936586870593487</v>
      </c>
      <c r="F129">
        <v>1.1934699176187549</v>
      </c>
      <c r="G129">
        <v>1.4349938676967631</v>
      </c>
      <c r="H129">
        <v>2.1309166067313652</v>
      </c>
      <c r="I129">
        <v>9.461879790281138</v>
      </c>
      <c r="J129">
        <v>37.486143040049193</v>
      </c>
      <c r="K129">
        <v>4.7498355359215125</v>
      </c>
      <c r="L129">
        <v>2.9156949932896405</v>
      </c>
      <c r="M129">
        <v>23.797362566552344</v>
      </c>
      <c r="N129">
        <v>2.7358303574377607</v>
      </c>
      <c r="O129">
        <v>12.800214637362176</v>
      </c>
      <c r="P129">
        <v>235.7606200911948</v>
      </c>
      <c r="Q129" s="11">
        <v>31.462893095763498</v>
      </c>
      <c r="R129" s="15">
        <f t="shared" si="26"/>
        <v>74.177111861201737</v>
      </c>
      <c r="S129">
        <f t="shared" si="45"/>
        <v>3.0499377424747296</v>
      </c>
      <c r="T129">
        <f t="shared" si="27"/>
        <v>2.8137320783798483</v>
      </c>
      <c r="U129">
        <f t="shared" si="28"/>
        <v>30.177865402048948</v>
      </c>
      <c r="V129">
        <f t="shared" si="29"/>
        <v>56.10480955225367</v>
      </c>
      <c r="W129">
        <f t="shared" si="30"/>
        <v>88.377563279492236</v>
      </c>
      <c r="X129">
        <f t="shared" si="46"/>
        <v>1.3859789454505294</v>
      </c>
      <c r="Y129">
        <f t="shared" si="31"/>
        <v>1.4209871779085494</v>
      </c>
      <c r="Z129">
        <f t="shared" si="32"/>
        <v>1.2997173506469615</v>
      </c>
      <c r="AA129">
        <f t="shared" si="33"/>
        <v>0.59986709561059948</v>
      </c>
      <c r="AB129">
        <f t="shared" si="34"/>
        <v>0.38793061435871506</v>
      </c>
      <c r="AC129">
        <f t="shared" si="35"/>
        <v>0.98737673173155105</v>
      </c>
      <c r="AD129">
        <f t="shared" si="48"/>
        <v>1.497059281302449</v>
      </c>
      <c r="AE129">
        <f t="shared" si="37"/>
        <v>1.030405775338282</v>
      </c>
      <c r="AF129">
        <f t="shared" si="38"/>
        <v>26.362535520408553</v>
      </c>
      <c r="AG129">
        <f t="shared" si="39"/>
        <v>19.939641724722744</v>
      </c>
      <c r="AH129">
        <f t="shared" si="40"/>
        <v>3.9798535897733558</v>
      </c>
      <c r="AI129">
        <f t="shared" si="41"/>
        <v>2.4430402059124527</v>
      </c>
      <c r="AJ129">
        <f t="shared" si="42"/>
        <v>9.7135220803409776</v>
      </c>
      <c r="AK129">
        <f t="shared" si="43"/>
        <v>31.409374033358638</v>
      </c>
      <c r="AL129">
        <f t="shared" si="44"/>
        <v>10.725209281270807</v>
      </c>
    </row>
    <row r="130" spans="1:38" x14ac:dyDescent="0.3">
      <c r="A130">
        <v>2020031220</v>
      </c>
      <c r="B130" t="s">
        <v>272</v>
      </c>
      <c r="C130" s="2" t="s">
        <v>15</v>
      </c>
      <c r="D130" t="s">
        <v>241</v>
      </c>
      <c r="E130">
        <v>0.8305837144127457</v>
      </c>
      <c r="F130">
        <v>0.92166825407299791</v>
      </c>
      <c r="G130">
        <v>2.0348182039394254</v>
      </c>
      <c r="H130">
        <v>1.5078477177018332</v>
      </c>
      <c r="I130">
        <v>11.393225904755129</v>
      </c>
      <c r="J130">
        <v>32.097926510632014</v>
      </c>
      <c r="K130">
        <v>2.00237634152223</v>
      </c>
      <c r="L130">
        <v>2.8804424609012758</v>
      </c>
      <c r="M130">
        <v>11.651319108020024</v>
      </c>
      <c r="N130">
        <v>5.4632776610890446</v>
      </c>
      <c r="O130">
        <v>29.216514122953274</v>
      </c>
      <c r="P130">
        <v>237.50742972390341</v>
      </c>
      <c r="Q130" s="11">
        <v>16.53413791044353</v>
      </c>
      <c r="R130" s="15">
        <f t="shared" ref="R130:R193" si="50">Q130*$P130/100</f>
        <v>39.269805978099939</v>
      </c>
      <c r="S130">
        <f t="shared" si="45"/>
        <v>1.9726980318070386</v>
      </c>
      <c r="T130">
        <f t="shared" ref="T130:T193" si="51">F130*$P130/100</f>
        <v>2.1890305808299528</v>
      </c>
      <c r="U130">
        <f t="shared" ref="U130:U193" si="52">(O130*$P130/100)</f>
        <v>69.391391748347559</v>
      </c>
      <c r="V130">
        <f t="shared" ref="V130:V193" si="53">(M130*$P130/100)</f>
        <v>27.672748542388391</v>
      </c>
      <c r="W130">
        <f t="shared" ref="W130:W193" si="54">(J130*$P130/100)</f>
        <v>76.234960250069491</v>
      </c>
      <c r="X130">
        <f t="shared" si="46"/>
        <v>1.2989981442644531</v>
      </c>
      <c r="Y130">
        <f t="shared" ref="Y130:Y193" si="55">LOG10((Q130*P130/100)/$T130)</f>
        <v>1.2538069268209588</v>
      </c>
      <c r="Z130">
        <f t="shared" ref="Z130:Z193" si="56">LOG10((M130*P130/100)/$T130)</f>
        <v>1.1018004680265903</v>
      </c>
      <c r="AA130">
        <f t="shared" ref="AA130:AA193" si="57">LOG10((K130*P130/100)/$T130)</f>
        <v>0.33697107643899848</v>
      </c>
      <c r="AB130">
        <f t="shared" ref="AB130:AB193" si="58">LOG10((L130*P130/100)/$T130)</f>
        <v>0.49488457536094205</v>
      </c>
      <c r="AC130">
        <f t="shared" ref="AC130:AC193" si="59">LOG(((I130+H130)*$P130/100)/$T130)</f>
        <v>1.1460512247102188</v>
      </c>
      <c r="AD130">
        <f t="shared" ref="AD130:AD161" si="60">LOG((J130*$P130/100)/$T130)</f>
        <v>1.5419023494686726</v>
      </c>
      <c r="AE130">
        <f t="shared" ref="AE130:AE193" si="61">LOG10((O130*$P130/100)/$T130)</f>
        <v>1.5010537692856232</v>
      </c>
      <c r="AF130">
        <f t="shared" ref="AF130:AF193" si="62">(Q130*P130/100)/$T130</f>
        <v>17.939359240569001</v>
      </c>
      <c r="AG130">
        <f t="shared" ref="AG130:AG193" si="63">(M130*P130/100)/$T130</f>
        <v>12.64155411291536</v>
      </c>
      <c r="AH130">
        <f t="shared" ref="AH130:AH193" si="64">((K130*P130/100)/$T130)</f>
        <v>2.1725564840422917</v>
      </c>
      <c r="AI130">
        <f t="shared" ref="AI130:AI193" si="65">((L130*P130/100)/$T130)</f>
        <v>3.1252486436113482</v>
      </c>
      <c r="AJ130">
        <f t="shared" ref="AJ130:AJ193" si="66">((I130+H130)*$P130/100)/$T130</f>
        <v>13.997524125893538</v>
      </c>
      <c r="AK130">
        <f t="shared" ref="AK130:AK193" si="67">(J130*$P130/100)/$T130</f>
        <v>34.825900066304982</v>
      </c>
      <c r="AL130">
        <f t="shared" ref="AL130:AL193" si="68">(O130*$P130/100)/$T130</f>
        <v>31.699599062722271</v>
      </c>
    </row>
    <row r="131" spans="1:38" x14ac:dyDescent="0.3">
      <c r="A131" s="13">
        <v>25052321</v>
      </c>
      <c r="B131" t="s">
        <v>183</v>
      </c>
      <c r="C131" s="3" t="s">
        <v>15</v>
      </c>
      <c r="D131" t="s">
        <v>242</v>
      </c>
      <c r="E131" s="11">
        <v>1.0050742258394501</v>
      </c>
      <c r="F131" s="11">
        <v>0.58078738660768503</v>
      </c>
      <c r="G131" s="11">
        <v>1.9337263402021501</v>
      </c>
      <c r="H131" s="11">
        <v>0.42105258759629799</v>
      </c>
      <c r="I131" s="11">
        <v>16.4086281433074</v>
      </c>
      <c r="J131" s="11">
        <v>55.279073531059602</v>
      </c>
      <c r="K131" s="11">
        <v>0.456582563974328</v>
      </c>
      <c r="L131" s="11">
        <v>1.5539228256192801</v>
      </c>
      <c r="M131" s="11">
        <v>6.5931753281052101</v>
      </c>
      <c r="N131" s="11">
        <v>1.8822322155750699</v>
      </c>
      <c r="O131" s="11">
        <v>13.8857448521136</v>
      </c>
      <c r="P131" s="11">
        <v>237.51383977389901</v>
      </c>
      <c r="Q131" s="15">
        <f>SUM(K131:M131)</f>
        <v>8.6036807176988184</v>
      </c>
      <c r="R131" s="15">
        <f t="shared" si="50"/>
        <v>20.434932434493017</v>
      </c>
      <c r="S131">
        <f t="shared" ref="S131:S194" si="69">E131*$P131/100</f>
        <v>2.3871903863690673</v>
      </c>
      <c r="T131">
        <f t="shared" si="51"/>
        <v>1.3794504228543922</v>
      </c>
      <c r="U131">
        <f t="shared" si="52"/>
        <v>32.980565779461529</v>
      </c>
      <c r="V131">
        <f t="shared" si="53"/>
        <v>15.659703884808048</v>
      </c>
      <c r="W131">
        <f t="shared" si="54"/>
        <v>131.29545013505674</v>
      </c>
      <c r="X131">
        <f t="shared" ref="X131:X194" si="70">LOG10((Q131*P131/100)/$S131)</f>
        <v>0.93248614929380369</v>
      </c>
      <c r="Y131">
        <f t="shared" si="55"/>
        <v>1.1706671094632122</v>
      </c>
      <c r="Z131">
        <f t="shared" si="56"/>
        <v>1.055077448915672</v>
      </c>
      <c r="AA131">
        <f t="shared" si="57"/>
        <v>-0.10449785331271443</v>
      </c>
      <c r="AB131">
        <f t="shared" si="58"/>
        <v>0.42741227020173511</v>
      </c>
      <c r="AC131">
        <f t="shared" si="59"/>
        <v>1.462058701330555</v>
      </c>
      <c r="AD131">
        <f t="shared" si="60"/>
        <v>1.9785435798194015</v>
      </c>
      <c r="AE131">
        <f t="shared" si="61"/>
        <v>1.3785520050187394</v>
      </c>
      <c r="AF131">
        <f t="shared" si="62"/>
        <v>14.813821574108159</v>
      </c>
      <c r="AG131">
        <f t="shared" si="63"/>
        <v>11.352132432860188</v>
      </c>
      <c r="AH131">
        <f t="shared" si="64"/>
        <v>0.78614407699377964</v>
      </c>
      <c r="AI131">
        <f t="shared" si="65"/>
        <v>2.6755450642541878</v>
      </c>
      <c r="AJ131">
        <f t="shared" si="66"/>
        <v>28.977352330607598</v>
      </c>
      <c r="AK131">
        <f t="shared" si="67"/>
        <v>95.179535240836714</v>
      </c>
      <c r="AL131">
        <f t="shared" si="68"/>
        <v>23.90848212668444</v>
      </c>
    </row>
    <row r="132" spans="1:38" x14ac:dyDescent="0.3">
      <c r="A132" s="13">
        <v>25052319</v>
      </c>
      <c r="B132" t="s">
        <v>231</v>
      </c>
      <c r="C132" s="3" t="s">
        <v>125</v>
      </c>
      <c r="D132" t="s">
        <v>242</v>
      </c>
      <c r="E132" s="11">
        <v>0.60645333383686795</v>
      </c>
      <c r="F132" s="11">
        <v>0.56717197310353595</v>
      </c>
      <c r="G132" s="11">
        <v>1.1815936220368</v>
      </c>
      <c r="H132" s="11">
        <v>2.7525012237711399</v>
      </c>
      <c r="I132" s="11">
        <v>13.5165212896739</v>
      </c>
      <c r="J132" s="11">
        <v>49.818215972060798</v>
      </c>
      <c r="K132" s="11">
        <v>0.227332411524033</v>
      </c>
      <c r="L132" s="11">
        <v>1.3950712017392199</v>
      </c>
      <c r="M132" s="11">
        <v>6.55443026094669</v>
      </c>
      <c r="N132" s="11">
        <v>3.0446821174838101</v>
      </c>
      <c r="O132" s="11">
        <v>20.336026593823298</v>
      </c>
      <c r="P132" s="11">
        <v>240.733559705771</v>
      </c>
      <c r="Q132" s="11">
        <f>SUM(K132:M132)</f>
        <v>8.1768338742099438</v>
      </c>
      <c r="R132" s="15">
        <f t="shared" si="50"/>
        <v>19.684383256612904</v>
      </c>
      <c r="S132">
        <f t="shared" si="69"/>
        <v>1.4599366984998152</v>
      </c>
      <c r="T132">
        <f>F132*$P132/100</f>
        <v>1.3653732805056</v>
      </c>
      <c r="U132">
        <f t="shared" si="52"/>
        <v>48.955640722023084</v>
      </c>
      <c r="V132">
        <f t="shared" si="53"/>
        <v>15.778713285609221</v>
      </c>
      <c r="W132">
        <f t="shared" si="54"/>
        <v>119.92916469145094</v>
      </c>
      <c r="X132">
        <f t="shared" si="70"/>
        <v>1.129787786607763</v>
      </c>
      <c r="Y132">
        <f>LOG10((Q132*P132/100)/$T132)</f>
        <v>1.1588704124652143</v>
      </c>
      <c r="Z132">
        <f>LOG10((M132*P132/100)/$T132)</f>
        <v>1.0628201849648677</v>
      </c>
      <c r="AA132">
        <f>LOG10((K132*P132/100)/$T132)</f>
        <v>-0.3970534030504817</v>
      </c>
      <c r="AB132">
        <f>LOG10((L132*P132/100)/$T132)</f>
        <v>0.39088161175480679</v>
      </c>
      <c r="AC132">
        <f>LOG(((I132+H132)*$P132/100)/$T132)</f>
        <v>1.4576466981702754</v>
      </c>
      <c r="AD132">
        <f>LOG((J132*$P132/100)/$T132)</f>
        <v>1.9436734090936707</v>
      </c>
      <c r="AE132">
        <f>LOG10((O132*$P132/100)/$T132)</f>
        <v>1.554551339173885</v>
      </c>
      <c r="AF132">
        <f>(Q132*P132/100)/$T132</f>
        <v>14.416851082162486</v>
      </c>
      <c r="AG132">
        <f>(M132*P132/100)/$T132</f>
        <v>11.5563366523229</v>
      </c>
      <c r="AH132">
        <f>((K132*P132/100)/$T132)</f>
        <v>0.40081742805463699</v>
      </c>
      <c r="AI132">
        <f>((L132*P132/100)/$T132)</f>
        <v>2.4596970017849471</v>
      </c>
      <c r="AJ132">
        <f>((I132+H132)*$P132/100)/$T132</f>
        <v>28.684461300902765</v>
      </c>
      <c r="AK132">
        <f>(J132*$P132/100)/$T132</f>
        <v>87.836173743667345</v>
      </c>
      <c r="AL132">
        <f>(O132*$P132/100)/$T132</f>
        <v>35.8551331134111</v>
      </c>
    </row>
    <row r="133" spans="1:38" x14ac:dyDescent="0.3">
      <c r="A133">
        <v>2020102125</v>
      </c>
      <c r="B133" t="s">
        <v>273</v>
      </c>
      <c r="C133" s="2" t="s">
        <v>15</v>
      </c>
      <c r="D133" t="s">
        <v>241</v>
      </c>
      <c r="E133">
        <v>1.9809465230098091</v>
      </c>
      <c r="F133">
        <v>1.3333968160873395</v>
      </c>
      <c r="G133">
        <v>2.5405223539431847</v>
      </c>
      <c r="H133">
        <v>3.2778471877780371</v>
      </c>
      <c r="I133">
        <v>17.106348891202085</v>
      </c>
      <c r="J133">
        <v>42.200716829934052</v>
      </c>
      <c r="K133">
        <v>2.064614752527401</v>
      </c>
      <c r="L133">
        <v>2.3682488739899381</v>
      </c>
      <c r="M133">
        <v>6.8499882176726228</v>
      </c>
      <c r="N133">
        <v>3.5943473550222969</v>
      </c>
      <c r="O133">
        <v>16.683022198833246</v>
      </c>
      <c r="P133">
        <v>241.31000838755793</v>
      </c>
      <c r="Q133" s="11">
        <v>11.282851844189961</v>
      </c>
      <c r="R133" s="15">
        <f t="shared" si="50"/>
        <v>27.22665073157053</v>
      </c>
      <c r="S133">
        <f t="shared" si="69"/>
        <v>4.7802222208280076</v>
      </c>
      <c r="T133">
        <f t="shared" si="51"/>
        <v>3.2176199687397893</v>
      </c>
      <c r="U133">
        <f t="shared" si="52"/>
        <v>40.257802267302658</v>
      </c>
      <c r="V133">
        <f t="shared" si="53"/>
        <v>16.529707142612537</v>
      </c>
      <c r="W133">
        <f t="shared" si="54"/>
        <v>101.83455332192344</v>
      </c>
      <c r="X133">
        <f t="shared" si="70"/>
        <v>0.75554613380864999</v>
      </c>
      <c r="Y133">
        <f t="shared" si="55"/>
        <v>0.92745947165900822</v>
      </c>
      <c r="Z133">
        <f t="shared" si="56"/>
        <v>0.71073041071113507</v>
      </c>
      <c r="AA133">
        <f t="shared" si="57"/>
        <v>0.18987961245619978</v>
      </c>
      <c r="AB133">
        <f t="shared" si="58"/>
        <v>0.24946792571378928</v>
      </c>
      <c r="AC133">
        <f t="shared" si="59"/>
        <v>1.1843341744529838</v>
      </c>
      <c r="AD133">
        <f t="shared" si="60"/>
        <v>1.5003604142650862</v>
      </c>
      <c r="AE133">
        <f t="shared" si="61"/>
        <v>1.0973153139063161</v>
      </c>
      <c r="AF133">
        <f t="shared" si="62"/>
        <v>8.461736002413641</v>
      </c>
      <c r="AG133">
        <f t="shared" si="63"/>
        <v>5.1372465683343425</v>
      </c>
      <c r="AH133">
        <f t="shared" si="64"/>
        <v>1.5483873424759742</v>
      </c>
      <c r="AI133">
        <f t="shared" si="65"/>
        <v>1.7761020916033252</v>
      </c>
      <c r="AJ133">
        <f t="shared" si="66"/>
        <v>15.287419193631049</v>
      </c>
      <c r="AK133">
        <f t="shared" si="67"/>
        <v>31.649030746725469</v>
      </c>
      <c r="AL133">
        <f t="shared" si="68"/>
        <v>12.511670942628442</v>
      </c>
    </row>
    <row r="134" spans="1:38" x14ac:dyDescent="0.3">
      <c r="A134" s="9">
        <v>2607201803</v>
      </c>
      <c r="B134" s="9" t="s">
        <v>30</v>
      </c>
      <c r="C134" s="10" t="s">
        <v>15</v>
      </c>
      <c r="D134" t="s">
        <v>240</v>
      </c>
      <c r="E134">
        <v>0.79503275712583799</v>
      </c>
      <c r="F134">
        <v>0.77068663949536198</v>
      </c>
      <c r="G134">
        <v>1.39050491964429</v>
      </c>
      <c r="H134">
        <v>1.5852942826947001</v>
      </c>
      <c r="I134">
        <v>14.8750933886721</v>
      </c>
      <c r="J134">
        <v>35.994986848455</v>
      </c>
      <c r="K134">
        <v>0.98604629312861303</v>
      </c>
      <c r="L134">
        <v>3.6777327440677001</v>
      </c>
      <c r="M134">
        <v>14.8430115383648</v>
      </c>
      <c r="N134">
        <v>3.4795584895249001</v>
      </c>
      <c r="O134">
        <v>21.6020520988268</v>
      </c>
      <c r="P134">
        <v>243.44311929774099</v>
      </c>
      <c r="Q134" s="11">
        <v>19.506790575561112</v>
      </c>
      <c r="R134" s="15">
        <f t="shared" si="50"/>
        <v>47.487939452023738</v>
      </c>
      <c r="S134">
        <f t="shared" si="69"/>
        <v>1.9354525433859733</v>
      </c>
      <c r="T134">
        <f t="shared" si="51"/>
        <v>1.8761835951984451</v>
      </c>
      <c r="U134">
        <f t="shared" si="52"/>
        <v>52.588709461707083</v>
      </c>
      <c r="V134">
        <f t="shared" si="53"/>
        <v>36.13429028671888</v>
      </c>
      <c r="W134">
        <f t="shared" si="54"/>
        <v>87.62731877469048</v>
      </c>
      <c r="X134">
        <f t="shared" si="70"/>
        <v>1.3898007984920613</v>
      </c>
      <c r="Y134">
        <f t="shared" si="55"/>
        <v>1.4033079912309654</v>
      </c>
      <c r="Z134">
        <f t="shared" si="56"/>
        <v>1.2846441948646197</v>
      </c>
      <c r="AA134">
        <f t="shared" si="57"/>
        <v>0.10701947458811555</v>
      </c>
      <c r="AB134">
        <f t="shared" si="58"/>
        <v>0.67870233625890664</v>
      </c>
      <c r="AC134">
        <f t="shared" si="59"/>
        <v>1.3295622292139933</v>
      </c>
      <c r="AD134">
        <f t="shared" si="60"/>
        <v>1.6693641890320745</v>
      </c>
      <c r="AE134">
        <f t="shared" si="61"/>
        <v>1.4476171789647709</v>
      </c>
      <c r="AF134">
        <f t="shared" si="62"/>
        <v>25.310923501066487</v>
      </c>
      <c r="AG134">
        <f t="shared" si="63"/>
        <v>19.259463934763236</v>
      </c>
      <c r="AH134">
        <f t="shared" si="64"/>
        <v>1.2794386753275837</v>
      </c>
      <c r="AI134">
        <f t="shared" si="65"/>
        <v>4.7720208909756678</v>
      </c>
      <c r="AJ134">
        <f t="shared" si="66"/>
        <v>21.358080999230634</v>
      </c>
      <c r="AK134">
        <f t="shared" si="67"/>
        <v>46.705087390673022</v>
      </c>
      <c r="AL134">
        <f t="shared" si="68"/>
        <v>28.029617994898171</v>
      </c>
    </row>
    <row r="135" spans="1:38" x14ac:dyDescent="0.3">
      <c r="A135" s="13">
        <v>25052327</v>
      </c>
      <c r="B135" t="s">
        <v>198</v>
      </c>
      <c r="C135" s="3" t="s">
        <v>125</v>
      </c>
      <c r="D135" t="s">
        <v>242</v>
      </c>
      <c r="E135" s="11">
        <v>1.06147323792059</v>
      </c>
      <c r="F135" s="11">
        <v>0.87851352159780705</v>
      </c>
      <c r="G135" s="11">
        <v>1.4053592993725901</v>
      </c>
      <c r="H135" s="11">
        <v>0.71165771524764798</v>
      </c>
      <c r="I135" s="11">
        <v>12.082520499403</v>
      </c>
      <c r="J135" s="11">
        <v>44.698774821085301</v>
      </c>
      <c r="K135" s="11">
        <v>0.90930206420386905</v>
      </c>
      <c r="L135" s="11">
        <v>2.11761716749933</v>
      </c>
      <c r="M135" s="11">
        <v>9.5575675821193204</v>
      </c>
      <c r="N135" s="11">
        <v>3.39592972471752</v>
      </c>
      <c r="O135" s="11">
        <v>23.181284366833001</v>
      </c>
      <c r="P135" s="11">
        <v>244.91779376269801</v>
      </c>
      <c r="Q135" s="11">
        <f t="shared" ref="Q135:Q141" si="71">SUM(K135:M135)</f>
        <v>12.584486813822519</v>
      </c>
      <c r="R135" s="15">
        <f t="shared" si="50"/>
        <v>30.821647460771764</v>
      </c>
      <c r="S135">
        <f t="shared" si="69"/>
        <v>2.5997368356965835</v>
      </c>
      <c r="T135">
        <f t="shared" si="51"/>
        <v>2.1516359350043324</v>
      </c>
      <c r="U135">
        <f t="shared" si="52"/>
        <v>56.775090237104607</v>
      </c>
      <c r="V135">
        <f t="shared" si="53"/>
        <v>23.408183659505479</v>
      </c>
      <c r="W135">
        <f t="shared" si="54"/>
        <v>109.47525313075849</v>
      </c>
      <c r="X135">
        <f t="shared" si="70"/>
        <v>1.0739264609146815</v>
      </c>
      <c r="Y135">
        <f t="shared" si="55"/>
        <v>1.1560870597288324</v>
      </c>
      <c r="Z135">
        <f t="shared" si="56"/>
        <v>1.0365989273186162</v>
      </c>
      <c r="AA135">
        <f t="shared" si="57"/>
        <v>1.4959726674008281E-2</v>
      </c>
      <c r="AB135">
        <f t="shared" si="58"/>
        <v>0.38209899882321474</v>
      </c>
      <c r="AC135">
        <f t="shared" si="59"/>
        <v>1.163263945560715</v>
      </c>
      <c r="AD135">
        <f t="shared" si="60"/>
        <v>1.7065471691192513</v>
      </c>
      <c r="AE135">
        <f t="shared" si="61"/>
        <v>1.4213890442205912</v>
      </c>
      <c r="AF135">
        <f t="shared" si="62"/>
        <v>14.324750279237971</v>
      </c>
      <c r="AG135">
        <f t="shared" si="63"/>
        <v>10.879249262705006</v>
      </c>
      <c r="AH135">
        <f t="shared" si="64"/>
        <v>1.0350461795398038</v>
      </c>
      <c r="AI135">
        <f t="shared" si="65"/>
        <v>2.4104548369931611</v>
      </c>
      <c r="AJ135">
        <f t="shared" si="66"/>
        <v>14.563439150465301</v>
      </c>
      <c r="AK135">
        <f t="shared" si="67"/>
        <v>50.880007788370598</v>
      </c>
      <c r="AL135">
        <f t="shared" si="68"/>
        <v>26.386940891554818</v>
      </c>
    </row>
    <row r="136" spans="1:38" x14ac:dyDescent="0.3">
      <c r="A136" s="9">
        <v>3107201860</v>
      </c>
      <c r="B136" t="s">
        <v>83</v>
      </c>
      <c r="C136" s="10" t="s">
        <v>67</v>
      </c>
      <c r="D136" t="s">
        <v>240</v>
      </c>
      <c r="E136">
        <v>0.75176687960252309</v>
      </c>
      <c r="F136">
        <v>0.85982811220901623</v>
      </c>
      <c r="G136">
        <v>1.1167141253678745</v>
      </c>
      <c r="H136">
        <v>0.85318259584419454</v>
      </c>
      <c r="I136">
        <v>10.7344893810822</v>
      </c>
      <c r="J136">
        <v>23.779836351853501</v>
      </c>
      <c r="K136">
        <v>2.2539471792921</v>
      </c>
      <c r="L136">
        <v>3.7258048613781867</v>
      </c>
      <c r="M136">
        <v>17.646765683313106</v>
      </c>
      <c r="N136">
        <v>5.9510324737802334</v>
      </c>
      <c r="O136">
        <v>32.326632356277067</v>
      </c>
      <c r="P136">
        <v>245.08662233873088</v>
      </c>
      <c r="Q136" s="11">
        <f t="shared" si="71"/>
        <v>23.62651772398339</v>
      </c>
      <c r="R136" s="15">
        <f t="shared" si="50"/>
        <v>57.905434265972488</v>
      </c>
      <c r="S136">
        <f t="shared" si="69"/>
        <v>1.8424800530790975</v>
      </c>
      <c r="T136">
        <f t="shared" si="51"/>
        <v>2.1073236781319507</v>
      </c>
      <c r="U136">
        <f t="shared" si="52"/>
        <v>79.228251357858753</v>
      </c>
      <c r="V136">
        <f t="shared" si="53"/>
        <v>43.249861965262355</v>
      </c>
      <c r="W136">
        <f t="shared" si="54"/>
        <v>58.281197712435421</v>
      </c>
      <c r="X136">
        <f t="shared" si="70"/>
        <v>1.4973165281545751</v>
      </c>
      <c r="Y136">
        <f t="shared" si="55"/>
        <v>1.4389880760187381</v>
      </c>
      <c r="Z136">
        <f t="shared" si="56"/>
        <v>1.3122534787583915</v>
      </c>
      <c r="AA136">
        <f t="shared" si="57"/>
        <v>0.41853209390671964</v>
      </c>
      <c r="AB136">
        <f t="shared" si="58"/>
        <v>0.6368084646936073</v>
      </c>
      <c r="AC136">
        <f t="shared" si="59"/>
        <v>1.1295845523891432</v>
      </c>
      <c r="AD136">
        <f t="shared" si="60"/>
        <v>1.4417972212276327</v>
      </c>
      <c r="AE136">
        <f t="shared" si="61"/>
        <v>1.5751488237783717</v>
      </c>
      <c r="AF136">
        <f t="shared" si="62"/>
        <v>27.478187080070725</v>
      </c>
      <c r="AG136">
        <f t="shared" si="63"/>
        <v>20.523597022172432</v>
      </c>
      <c r="AH136">
        <f t="shared" si="64"/>
        <v>2.6213927496524869</v>
      </c>
      <c r="AI136">
        <f t="shared" si="65"/>
        <v>4.3331973082458113</v>
      </c>
      <c r="AJ136">
        <f t="shared" si="66"/>
        <v>13.476730770242064</v>
      </c>
      <c r="AK136">
        <f t="shared" si="67"/>
        <v>27.656500193695507</v>
      </c>
      <c r="AL136">
        <f t="shared" si="68"/>
        <v>37.596621809940039</v>
      </c>
    </row>
    <row r="137" spans="1:38" x14ac:dyDescent="0.3">
      <c r="A137" s="9">
        <v>208201874</v>
      </c>
      <c r="B137" s="9" t="s">
        <v>112</v>
      </c>
      <c r="C137" s="10" t="s">
        <v>125</v>
      </c>
      <c r="D137" t="s">
        <v>240</v>
      </c>
      <c r="E137">
        <v>0.56963159304536704</v>
      </c>
      <c r="F137">
        <v>0.68391125422884846</v>
      </c>
      <c r="G137">
        <v>0.98662810778350052</v>
      </c>
      <c r="H137">
        <v>0.9001315420729572</v>
      </c>
      <c r="I137">
        <v>16.916287171612545</v>
      </c>
      <c r="J137">
        <v>38.072273729957189</v>
      </c>
      <c r="K137">
        <v>1.4748006909519036</v>
      </c>
      <c r="L137">
        <v>4.6054829935980441</v>
      </c>
      <c r="M137">
        <v>17.944235945040017</v>
      </c>
      <c r="N137">
        <v>3.1631085406355135</v>
      </c>
      <c r="O137">
        <v>14.683508431074108</v>
      </c>
      <c r="P137">
        <v>249.55772051403807</v>
      </c>
      <c r="Q137" s="11">
        <f t="shared" si="71"/>
        <v>24.024519629589964</v>
      </c>
      <c r="R137" s="15">
        <f t="shared" si="50"/>
        <v>59.955043552052338</v>
      </c>
      <c r="S137">
        <f t="shared" si="69"/>
        <v>1.4215596189318196</v>
      </c>
      <c r="T137">
        <f t="shared" si="51"/>
        <v>1.7067533363924821</v>
      </c>
      <c r="U137">
        <f t="shared" si="52"/>
        <v>36.643828932075138</v>
      </c>
      <c r="V137">
        <f t="shared" si="53"/>
        <v>44.781226188102522</v>
      </c>
      <c r="W137">
        <f t="shared" si="54"/>
        <v>95.012298468346088</v>
      </c>
      <c r="X137">
        <f t="shared" si="70"/>
        <v>1.6250606444641846</v>
      </c>
      <c r="Y137">
        <f t="shared" si="55"/>
        <v>1.5456549623012446</v>
      </c>
      <c r="Z137">
        <f t="shared" si="56"/>
        <v>1.4189252206551464</v>
      </c>
      <c r="AA137">
        <f t="shared" si="57"/>
        <v>0.3337335819979268</v>
      </c>
      <c r="AB137">
        <f t="shared" si="58"/>
        <v>0.82827543254322555</v>
      </c>
      <c r="AC137">
        <f t="shared" si="59"/>
        <v>1.415820660339558</v>
      </c>
      <c r="AD137">
        <f t="shared" si="60"/>
        <v>1.7456090638632498</v>
      </c>
      <c r="AE137">
        <f t="shared" si="61"/>
        <v>1.3318300865239161</v>
      </c>
      <c r="AF137">
        <f t="shared" si="62"/>
        <v>35.128124418246443</v>
      </c>
      <c r="AG137">
        <f t="shared" si="63"/>
        <v>26.237667291018969</v>
      </c>
      <c r="AH137">
        <f t="shared" si="64"/>
        <v>2.1564211465050844</v>
      </c>
      <c r="AI137">
        <f t="shared" si="65"/>
        <v>6.7340359807223908</v>
      </c>
      <c r="AJ137">
        <f t="shared" si="66"/>
        <v>26.050775745421234</v>
      </c>
      <c r="AK137">
        <f t="shared" si="67"/>
        <v>55.66844162096146</v>
      </c>
      <c r="AL137">
        <f t="shared" si="68"/>
        <v>21.469903207881345</v>
      </c>
    </row>
    <row r="138" spans="1:38" x14ac:dyDescent="0.3">
      <c r="A138" s="9">
        <v>307201805</v>
      </c>
      <c r="B138" t="s">
        <v>42</v>
      </c>
      <c r="C138" s="10" t="s">
        <v>125</v>
      </c>
      <c r="D138" t="s">
        <v>240</v>
      </c>
      <c r="E138">
        <v>0.26642692479039298</v>
      </c>
      <c r="F138">
        <v>0.88741046313070804</v>
      </c>
      <c r="G138">
        <v>0.9088148736692</v>
      </c>
      <c r="H138">
        <v>5.4629863437425001</v>
      </c>
      <c r="I138">
        <v>5.8534461769364396</v>
      </c>
      <c r="J138">
        <v>25.732643554867</v>
      </c>
      <c r="K138">
        <v>0.79598317923720696</v>
      </c>
      <c r="L138">
        <v>2.4211818476875502</v>
      </c>
      <c r="M138">
        <v>13.0935916655271</v>
      </c>
      <c r="N138">
        <v>6.1015312024934598</v>
      </c>
      <c r="O138">
        <v>38.4759837679184</v>
      </c>
      <c r="P138">
        <v>255.039228449549</v>
      </c>
      <c r="Q138" s="11">
        <f t="shared" si="71"/>
        <v>16.310756692451857</v>
      </c>
      <c r="R138" s="15">
        <f t="shared" si="50"/>
        <v>41.598828022712397</v>
      </c>
      <c r="S138">
        <f t="shared" si="69"/>
        <v>0.67949317336727844</v>
      </c>
      <c r="T138">
        <f t="shared" si="51"/>
        <v>2.2632447983491271</v>
      </c>
      <c r="U138">
        <f t="shared" si="52"/>
        <v>98.128852140072794</v>
      </c>
      <c r="V138">
        <f t="shared" si="53"/>
        <v>33.393795160094768</v>
      </c>
      <c r="W138">
        <f t="shared" si="54"/>
        <v>65.628335582005391</v>
      </c>
      <c r="X138">
        <f t="shared" si="70"/>
        <v>1.7868959973955656</v>
      </c>
      <c r="Y138">
        <f t="shared" si="55"/>
        <v>1.2643495643817699</v>
      </c>
      <c r="Z138">
        <f t="shared" si="56"/>
        <v>1.1689342479475795</v>
      </c>
      <c r="AA138">
        <f t="shared" si="57"/>
        <v>-4.7220654718974242E-2</v>
      </c>
      <c r="AB138">
        <f t="shared" si="58"/>
        <v>0.43590286420186453</v>
      </c>
      <c r="AC138">
        <f t="shared" si="59"/>
        <v>1.1055849930742496</v>
      </c>
      <c r="AD138">
        <f t="shared" si="60"/>
        <v>1.4623598592387133</v>
      </c>
      <c r="AE138">
        <f t="shared" si="61"/>
        <v>1.6370651878270372</v>
      </c>
      <c r="AF138">
        <f t="shared" si="62"/>
        <v>18.380171713221532</v>
      </c>
      <c r="AG138">
        <f t="shared" si="63"/>
        <v>14.754831286678808</v>
      </c>
      <c r="AH138">
        <f t="shared" si="64"/>
        <v>0.89697294804148087</v>
      </c>
      <c r="AI138">
        <f t="shared" si="65"/>
        <v>2.7283674785012431</v>
      </c>
      <c r="AJ138">
        <f t="shared" si="66"/>
        <v>12.752196408362751</v>
      </c>
      <c r="AK138">
        <f t="shared" si="67"/>
        <v>28.997453404013786</v>
      </c>
      <c r="AL138">
        <f t="shared" si="68"/>
        <v>43.357595347905217</v>
      </c>
    </row>
    <row r="139" spans="1:38" x14ac:dyDescent="0.3">
      <c r="A139" s="13">
        <v>25052354</v>
      </c>
      <c r="B139" t="s">
        <v>194</v>
      </c>
      <c r="C139" s="3" t="s">
        <v>125</v>
      </c>
      <c r="D139" t="s">
        <v>242</v>
      </c>
      <c r="E139" s="11">
        <v>0.36126053240172101</v>
      </c>
      <c r="F139" s="11">
        <v>0.44696448329461602</v>
      </c>
      <c r="G139" s="11">
        <v>1.0749338935797299</v>
      </c>
      <c r="H139" s="11">
        <v>1.2260902510290601</v>
      </c>
      <c r="I139" s="11">
        <v>14.641555355414001</v>
      </c>
      <c r="J139" s="11">
        <v>43.926277891126603</v>
      </c>
      <c r="K139" s="11">
        <v>0.54621607385625703</v>
      </c>
      <c r="L139" s="11">
        <v>2.4334071070697498</v>
      </c>
      <c r="M139" s="11">
        <v>10.0424845240866</v>
      </c>
      <c r="N139" s="11">
        <v>4.1992456386068104</v>
      </c>
      <c r="O139" s="11">
        <v>21.1015642495348</v>
      </c>
      <c r="P139" s="11">
        <v>256.37042038591198</v>
      </c>
      <c r="Q139" s="11">
        <f t="shared" si="71"/>
        <v>13.022107705012607</v>
      </c>
      <c r="R139" s="15">
        <f t="shared" si="50"/>
        <v>33.384832266447056</v>
      </c>
      <c r="S139">
        <f t="shared" si="69"/>
        <v>0.92616514560667595</v>
      </c>
      <c r="T139">
        <f t="shared" si="51"/>
        <v>1.1458847247981263</v>
      </c>
      <c r="U139">
        <f t="shared" si="52"/>
        <v>54.098168974535682</v>
      </c>
      <c r="V139">
        <f t="shared" si="53"/>
        <v>25.745959791590966</v>
      </c>
      <c r="W139">
        <f t="shared" si="54"/>
        <v>112.61398328936519</v>
      </c>
      <c r="X139">
        <f t="shared" si="70"/>
        <v>1.5568607654218141</v>
      </c>
      <c r="Y139">
        <f t="shared" si="55"/>
        <v>1.4644082684657402</v>
      </c>
      <c r="Z139">
        <f t="shared" si="56"/>
        <v>1.3515681565555642</v>
      </c>
      <c r="AA139">
        <f t="shared" si="57"/>
        <v>8.70914616767898E-2</v>
      </c>
      <c r="AB139">
        <f t="shared" si="58"/>
        <v>0.7359417575483238</v>
      </c>
      <c r="AC139">
        <f t="shared" si="59"/>
        <v>1.550239477643665</v>
      </c>
      <c r="AD139">
        <f t="shared" si="60"/>
        <v>1.9924513901444272</v>
      </c>
      <c r="AE139">
        <f t="shared" si="61"/>
        <v>1.6740416359653936</v>
      </c>
      <c r="AF139">
        <f t="shared" si="62"/>
        <v>29.134546908571938</v>
      </c>
      <c r="AG139">
        <f t="shared" si="63"/>
        <v>22.468193557712976</v>
      </c>
      <c r="AH139">
        <f t="shared" si="64"/>
        <v>1.2220569961846826</v>
      </c>
      <c r="AI139">
        <f t="shared" si="65"/>
        <v>5.4442963546742771</v>
      </c>
      <c r="AJ139">
        <f t="shared" si="66"/>
        <v>35.500909355215875</v>
      </c>
      <c r="AK139">
        <f t="shared" si="67"/>
        <v>98.27688671668497</v>
      </c>
      <c r="AL139">
        <f t="shared" si="68"/>
        <v>47.210830028357613</v>
      </c>
    </row>
    <row r="140" spans="1:38" x14ac:dyDescent="0.3">
      <c r="A140" s="13">
        <v>17102336</v>
      </c>
      <c r="B140" s="14" t="s">
        <v>150</v>
      </c>
      <c r="C140" s="10" t="s">
        <v>67</v>
      </c>
      <c r="D140" t="s">
        <v>242</v>
      </c>
      <c r="E140" s="11">
        <v>0.60407586739540897</v>
      </c>
      <c r="F140" s="11">
        <v>0.47264223075116601</v>
      </c>
      <c r="G140" s="11">
        <v>1.9687143173600501</v>
      </c>
      <c r="H140" s="11">
        <v>4.35648057143458</v>
      </c>
      <c r="I140" s="11">
        <v>9.9478334692487902</v>
      </c>
      <c r="J140" s="11">
        <v>44.118641968603796</v>
      </c>
      <c r="K140" s="11">
        <v>0.74086961180115596</v>
      </c>
      <c r="L140" s="11">
        <v>2.1607909685698901</v>
      </c>
      <c r="M140" s="11">
        <v>11.3179214563056</v>
      </c>
      <c r="N140" s="11">
        <v>2.6091038848219901</v>
      </c>
      <c r="O140" s="11">
        <v>21.702925653707499</v>
      </c>
      <c r="P140" s="11">
        <v>257.104599556442</v>
      </c>
      <c r="Q140" s="15">
        <f t="shared" si="71"/>
        <v>14.219582036676645</v>
      </c>
      <c r="R140" s="15">
        <f t="shared" si="50"/>
        <v>36.559199453997252</v>
      </c>
      <c r="S140">
        <f t="shared" si="69"/>
        <v>1.5531068398840699</v>
      </c>
      <c r="T140">
        <f t="shared" si="51"/>
        <v>1.2151849147074198</v>
      </c>
      <c r="U140">
        <f t="shared" si="52"/>
        <v>55.799220093996993</v>
      </c>
      <c r="V140">
        <f t="shared" si="53"/>
        <v>29.098896638347142</v>
      </c>
      <c r="W140">
        <f t="shared" si="54"/>
        <v>113.43105776311916</v>
      </c>
      <c r="X140">
        <f t="shared" si="70"/>
        <v>1.371795344971146</v>
      </c>
      <c r="Y140">
        <f t="shared" si="55"/>
        <v>1.4783543077490833</v>
      </c>
      <c r="Z140">
        <f t="shared" si="56"/>
        <v>1.3792341523126863</v>
      </c>
      <c r="AA140">
        <f t="shared" si="57"/>
        <v>0.19520925832405214</v>
      </c>
      <c r="AB140">
        <f t="shared" si="58"/>
        <v>0.66008023257191639</v>
      </c>
      <c r="AC140">
        <f t="shared" si="59"/>
        <v>1.4809345127758788</v>
      </c>
      <c r="AD140">
        <f t="shared" si="60"/>
        <v>1.9700896124068532</v>
      </c>
      <c r="AE140">
        <f t="shared" si="61"/>
        <v>1.661985759282538</v>
      </c>
      <c r="AF140">
        <f t="shared" si="62"/>
        <v>30.085297316910498</v>
      </c>
      <c r="AG140">
        <f t="shared" si="63"/>
        <v>23.946064739746447</v>
      </c>
      <c r="AH140">
        <f t="shared" si="64"/>
        <v>1.5675061676644906</v>
      </c>
      <c r="AI140">
        <f t="shared" si="65"/>
        <v>4.5717264094995596</v>
      </c>
      <c r="AJ140">
        <f t="shared" si="66"/>
        <v>30.264570345205193</v>
      </c>
      <c r="AK140">
        <f t="shared" si="67"/>
        <v>93.344688853737097</v>
      </c>
      <c r="AL140">
        <f t="shared" si="68"/>
        <v>45.918295576794399</v>
      </c>
    </row>
    <row r="141" spans="1:38" x14ac:dyDescent="0.3">
      <c r="A141" s="13">
        <v>25052308</v>
      </c>
      <c r="B141" t="s">
        <v>205</v>
      </c>
      <c r="C141" s="3" t="s">
        <v>125</v>
      </c>
      <c r="D141" t="s">
        <v>242</v>
      </c>
      <c r="E141" s="11">
        <v>1.36905015906849</v>
      </c>
      <c r="F141" s="11">
        <v>0.88163312797231297</v>
      </c>
      <c r="G141" s="11">
        <v>1.65805754147424</v>
      </c>
      <c r="H141" s="11">
        <v>0.93505932967056704</v>
      </c>
      <c r="I141" s="11">
        <v>11.4581038231685</v>
      </c>
      <c r="J141" s="11">
        <v>46.578710656487097</v>
      </c>
      <c r="K141" s="11">
        <v>0.83821682550496301</v>
      </c>
      <c r="L141" s="11">
        <v>1.4203091061278399</v>
      </c>
      <c r="M141" s="11">
        <v>7.9791836391136597</v>
      </c>
      <c r="N141" s="11">
        <v>2.7788328543928502</v>
      </c>
      <c r="O141" s="11">
        <v>24.102842937019499</v>
      </c>
      <c r="P141" s="11">
        <v>257.82742170151602</v>
      </c>
      <c r="Q141" s="11">
        <f t="shared" si="71"/>
        <v>10.237709570746462</v>
      </c>
      <c r="R141" s="15">
        <f t="shared" si="50"/>
        <v>26.395622627544945</v>
      </c>
      <c r="S141">
        <f t="shared" si="69"/>
        <v>3.5297867269267913</v>
      </c>
      <c r="T141">
        <f t="shared" si="51"/>
        <v>2.2730919627174417</v>
      </c>
      <c r="U141">
        <f t="shared" si="52"/>
        <v>62.14373850128333</v>
      </c>
      <c r="V141">
        <f t="shared" si="53"/>
        <v>20.572523449555948</v>
      </c>
      <c r="W141">
        <f t="shared" si="54"/>
        <v>120.09268874742996</v>
      </c>
      <c r="X141">
        <f t="shared" si="70"/>
        <v>0.87378344502642979</v>
      </c>
      <c r="Y141">
        <f t="shared" si="55"/>
        <v>1.0649149043437309</v>
      </c>
      <c r="Z141">
        <f t="shared" si="56"/>
        <v>0.9566705596490116</v>
      </c>
      <c r="AA141">
        <f t="shared" si="57"/>
        <v>-2.1931526561361703E-2</v>
      </c>
      <c r="AB141">
        <f t="shared" si="58"/>
        <v>0.20709497075059621</v>
      </c>
      <c r="AC141">
        <f t="shared" si="59"/>
        <v>1.1478942663814742</v>
      </c>
      <c r="AD141">
        <f t="shared" si="60"/>
        <v>1.7228995619473151</v>
      </c>
      <c r="AE141">
        <f t="shared" si="61"/>
        <v>1.4367803700221491</v>
      </c>
      <c r="AF141">
        <f t="shared" si="62"/>
        <v>11.612210619050115</v>
      </c>
      <c r="AG141">
        <f t="shared" si="63"/>
        <v>9.0504580487636126</v>
      </c>
      <c r="AH141">
        <f t="shared" si="64"/>
        <v>0.95075468345069558</v>
      </c>
      <c r="AI141">
        <f t="shared" si="65"/>
        <v>1.6109978868358081</v>
      </c>
      <c r="AJ141">
        <f t="shared" si="66"/>
        <v>14.057052485473601</v>
      </c>
      <c r="AK141">
        <f t="shared" si="67"/>
        <v>52.832305387178991</v>
      </c>
      <c r="AL141">
        <f t="shared" si="68"/>
        <v>27.338858049100477</v>
      </c>
    </row>
    <row r="142" spans="1:38" x14ac:dyDescent="0.3">
      <c r="A142" s="9">
        <v>18062174</v>
      </c>
      <c r="B142" s="9" t="s">
        <v>19</v>
      </c>
      <c r="C142" s="10" t="s">
        <v>15</v>
      </c>
      <c r="D142" t="s">
        <v>240</v>
      </c>
      <c r="E142">
        <v>0.43825469456201299</v>
      </c>
      <c r="F142">
        <v>0.65416218760442202</v>
      </c>
      <c r="G142">
        <v>1.35355084956515</v>
      </c>
      <c r="H142">
        <v>1.2659541193788599</v>
      </c>
      <c r="I142">
        <v>14.0504788726073</v>
      </c>
      <c r="J142">
        <v>34.316101978399601</v>
      </c>
      <c r="K142">
        <v>1.26306490855727</v>
      </c>
      <c r="L142">
        <v>3.1834446570308201</v>
      </c>
      <c r="M142">
        <v>15.839942808452401</v>
      </c>
      <c r="N142">
        <v>3.8293755650877701</v>
      </c>
      <c r="O142">
        <v>23.805669358754301</v>
      </c>
      <c r="P142">
        <v>258.88684075896998</v>
      </c>
      <c r="Q142" s="11">
        <v>20.28645237404049</v>
      </c>
      <c r="R142" s="15">
        <f t="shared" si="50"/>
        <v>52.518955653226485</v>
      </c>
      <c r="S142">
        <f t="shared" si="69"/>
        <v>1.1345837332294688</v>
      </c>
      <c r="T142">
        <f t="shared" si="51"/>
        <v>1.6935398209288544</v>
      </c>
      <c r="U142">
        <f t="shared" si="52"/>
        <v>61.629745324405157</v>
      </c>
      <c r="V142">
        <f t="shared" si="53"/>
        <v>41.00752751483008</v>
      </c>
      <c r="W142">
        <f t="shared" si="54"/>
        <v>88.839872283505116</v>
      </c>
      <c r="X142">
        <f t="shared" si="70"/>
        <v>1.6654795287967257</v>
      </c>
      <c r="Y142">
        <f t="shared" si="55"/>
        <v>1.4915206686435272</v>
      </c>
      <c r="Z142">
        <f t="shared" si="56"/>
        <v>1.3840681721123949</v>
      </c>
      <c r="AA142">
        <f t="shared" si="57"/>
        <v>0.28574023231808821</v>
      </c>
      <c r="AB142">
        <f t="shared" si="58"/>
        <v>0.68721186713746996</v>
      </c>
      <c r="AC142">
        <f t="shared" si="59"/>
        <v>1.3694721981684772</v>
      </c>
      <c r="AD142">
        <f t="shared" si="60"/>
        <v>1.7198125126803929</v>
      </c>
      <c r="AE142">
        <f t="shared" si="61"/>
        <v>1.5609949602248625</v>
      </c>
      <c r="AF142">
        <f t="shared" si="62"/>
        <v>31.011349720977602</v>
      </c>
      <c r="AG142">
        <f t="shared" si="63"/>
        <v>24.214091105539353</v>
      </c>
      <c r="AH142">
        <f t="shared" si="64"/>
        <v>1.9308130804421506</v>
      </c>
      <c r="AI142">
        <f t="shared" si="65"/>
        <v>4.8664455349960987</v>
      </c>
      <c r="AJ142">
        <f t="shared" si="66"/>
        <v>23.413815842942228</v>
      </c>
      <c r="AK142">
        <f t="shared" si="67"/>
        <v>52.458094687598894</v>
      </c>
      <c r="AL142">
        <f t="shared" si="68"/>
        <v>36.391081309563269</v>
      </c>
    </row>
    <row r="143" spans="1:38" x14ac:dyDescent="0.3">
      <c r="A143" s="13">
        <v>24052310</v>
      </c>
      <c r="B143" t="s">
        <v>207</v>
      </c>
      <c r="C143" s="3" t="s">
        <v>125</v>
      </c>
      <c r="D143" t="s">
        <v>242</v>
      </c>
      <c r="E143" s="11">
        <v>1.2403840698430599</v>
      </c>
      <c r="F143" s="11">
        <v>1.0127831580934099</v>
      </c>
      <c r="G143" s="11">
        <v>1.07502777731868</v>
      </c>
      <c r="H143" s="11">
        <v>0.64497967142891299</v>
      </c>
      <c r="I143" s="11">
        <v>17.9923556480943</v>
      </c>
      <c r="J143" s="11">
        <v>49.513280504058997</v>
      </c>
      <c r="K143" s="11">
        <v>0.74915227168738396</v>
      </c>
      <c r="L143" s="11">
        <v>1.9208418863105201</v>
      </c>
      <c r="M143" s="11">
        <v>8.4472297186055201</v>
      </c>
      <c r="N143" s="11">
        <v>1.8684627093964099</v>
      </c>
      <c r="O143" s="11">
        <v>15.535502585162799</v>
      </c>
      <c r="P143" s="11">
        <v>260.34884108229198</v>
      </c>
      <c r="Q143" s="11">
        <f>SUM(K143:M143)</f>
        <v>11.117223876603424</v>
      </c>
      <c r="R143" s="15">
        <f t="shared" si="50"/>
        <v>28.943563523260867</v>
      </c>
      <c r="S143">
        <f t="shared" si="69"/>
        <v>3.2293255508057737</v>
      </c>
      <c r="T143">
        <f t="shared" si="51"/>
        <v>2.6367692147728299</v>
      </c>
      <c r="U143">
        <f t="shared" si="52"/>
        <v>40.446500936780858</v>
      </c>
      <c r="V143">
        <f t="shared" si="53"/>
        <v>21.992264675948427</v>
      </c>
      <c r="W143">
        <f t="shared" si="54"/>
        <v>128.90725197414201</v>
      </c>
      <c r="X143">
        <f t="shared" si="70"/>
        <v>0.95244017150061255</v>
      </c>
      <c r="Y143">
        <f t="shared" si="55"/>
        <v>1.0404798807846414</v>
      </c>
      <c r="Z143">
        <f t="shared" si="56"/>
        <v>0.92119783407942035</v>
      </c>
      <c r="AA143">
        <f t="shared" si="57"/>
        <v>-0.1309463699198902</v>
      </c>
      <c r="AB143">
        <f t="shared" si="58"/>
        <v>0.27797514676891139</v>
      </c>
      <c r="AC143">
        <f t="shared" si="59"/>
        <v>1.2648673483225408</v>
      </c>
      <c r="AD143">
        <f t="shared" si="60"/>
        <v>1.6892052307736543</v>
      </c>
      <c r="AE143">
        <f t="shared" si="61"/>
        <v>1.1858088368639983</v>
      </c>
      <c r="AF143">
        <f t="shared" si="62"/>
        <v>10.976904372631827</v>
      </c>
      <c r="AG143">
        <f t="shared" si="63"/>
        <v>8.3406103775537161</v>
      </c>
      <c r="AH143">
        <f t="shared" si="64"/>
        <v>0.73969661294297395</v>
      </c>
      <c r="AI143">
        <f t="shared" si="65"/>
        <v>1.8965973821351392</v>
      </c>
      <c r="AJ143">
        <f t="shared" si="66"/>
        <v>18.402098386596862</v>
      </c>
      <c r="AK143">
        <f t="shared" si="67"/>
        <v>48.88833321169065</v>
      </c>
      <c r="AL143">
        <f t="shared" si="68"/>
        <v>15.33941640025766</v>
      </c>
    </row>
    <row r="144" spans="1:38" x14ac:dyDescent="0.3">
      <c r="A144" s="9">
        <v>1807201822</v>
      </c>
      <c r="B144" s="9" t="s">
        <v>29</v>
      </c>
      <c r="C144" s="10" t="s">
        <v>15</v>
      </c>
      <c r="D144" t="s">
        <v>240</v>
      </c>
      <c r="E144">
        <v>0.14188364619058699</v>
      </c>
      <c r="F144">
        <v>0.52817411975344497</v>
      </c>
      <c r="G144">
        <v>0.426163262635048</v>
      </c>
      <c r="H144">
        <v>1.26381970086569</v>
      </c>
      <c r="I144">
        <v>11.0677168892843</v>
      </c>
      <c r="J144">
        <v>16.674690129583301</v>
      </c>
      <c r="K144">
        <v>4.3440915042313701</v>
      </c>
      <c r="L144">
        <v>8.1785653548678301</v>
      </c>
      <c r="M144">
        <v>24.445094465875599</v>
      </c>
      <c r="N144">
        <v>7.5212907551048902</v>
      </c>
      <c r="O144">
        <v>25.408510171608</v>
      </c>
      <c r="P144">
        <v>260.85342944720901</v>
      </c>
      <c r="Q144" s="11">
        <v>36.967751324974799</v>
      </c>
      <c r="R144" s="15">
        <f t="shared" si="50"/>
        <v>96.43164712071281</v>
      </c>
      <c r="S144">
        <f t="shared" si="69"/>
        <v>0.37010835691289051</v>
      </c>
      <c r="T144">
        <f t="shared" si="51"/>
        <v>1.37776030482947</v>
      </c>
      <c r="U144">
        <f t="shared" si="52"/>
        <v>66.278970154082401</v>
      </c>
      <c r="V144">
        <f t="shared" si="53"/>
        <v>63.765867245846401</v>
      </c>
      <c r="W144">
        <f t="shared" si="54"/>
        <v>43.496501052713299</v>
      </c>
      <c r="X144">
        <f t="shared" si="70"/>
        <v>2.4158906934633864</v>
      </c>
      <c r="Y144">
        <f t="shared" si="55"/>
        <v>1.8450459169069418</v>
      </c>
      <c r="Z144">
        <f t="shared" si="56"/>
        <v>1.6654146026979455</v>
      </c>
      <c r="AA144">
        <f t="shared" si="57"/>
        <v>0.91512184748765624</v>
      </c>
      <c r="AB144">
        <f t="shared" si="58"/>
        <v>1.1899000112774902</v>
      </c>
      <c r="AC144">
        <f t="shared" si="59"/>
        <v>1.368240078704609</v>
      </c>
      <c r="AD144">
        <f t="shared" si="60"/>
        <v>1.4992806548508728</v>
      </c>
      <c r="AE144">
        <f t="shared" si="61"/>
        <v>1.6822020837359215</v>
      </c>
      <c r="AF144">
        <f t="shared" si="62"/>
        <v>69.991599251836831</v>
      </c>
      <c r="AG144">
        <f t="shared" si="63"/>
        <v>46.282264790419347</v>
      </c>
      <c r="AH144">
        <f t="shared" si="64"/>
        <v>8.2247337417047586</v>
      </c>
      <c r="AI144">
        <f t="shared" si="65"/>
        <v>15.484600719712727</v>
      </c>
      <c r="AJ144">
        <f t="shared" si="66"/>
        <v>23.34748358345621</v>
      </c>
      <c r="AK144">
        <f t="shared" si="67"/>
        <v>31.570441462310097</v>
      </c>
      <c r="AL144">
        <f t="shared" si="68"/>
        <v>48.106314227340128</v>
      </c>
    </row>
    <row r="145" spans="1:38" x14ac:dyDescent="0.3">
      <c r="A145" s="13">
        <v>17102341</v>
      </c>
      <c r="B145" s="14" t="s">
        <v>133</v>
      </c>
      <c r="C145" s="10" t="s">
        <v>67</v>
      </c>
      <c r="D145" t="s">
        <v>242</v>
      </c>
      <c r="E145" s="11">
        <v>0.90862089238580201</v>
      </c>
      <c r="F145" s="11">
        <v>0.89652374630435905</v>
      </c>
      <c r="G145" s="11">
        <v>1.2284836212708199</v>
      </c>
      <c r="H145" s="11">
        <v>0.69063387158753797</v>
      </c>
      <c r="I145" s="11">
        <v>12.055768409614901</v>
      </c>
      <c r="J145" s="11">
        <v>29.9359403365387</v>
      </c>
      <c r="K145" s="11">
        <v>1.2213907065720599</v>
      </c>
      <c r="L145" s="11">
        <v>3.12368224121147</v>
      </c>
      <c r="M145" s="11">
        <v>11.7660549552623</v>
      </c>
      <c r="N145" s="11">
        <v>5.8233245757978302</v>
      </c>
      <c r="O145" s="11">
        <v>32.349576643454199</v>
      </c>
      <c r="P145" s="11">
        <v>262.472889117931</v>
      </c>
      <c r="Q145" s="15">
        <f t="shared" ref="Q145:Q159" si="72">SUM(K145:M145)</f>
        <v>16.11112790304583</v>
      </c>
      <c r="R145" s="15">
        <f t="shared" si="50"/>
        <v>42.287342876609529</v>
      </c>
      <c r="S145">
        <f t="shared" si="69"/>
        <v>2.3848835073741412</v>
      </c>
      <c r="T145">
        <f t="shared" si="51"/>
        <v>2.3531317785533612</v>
      </c>
      <c r="U145">
        <f t="shared" si="52"/>
        <v>84.908868433493637</v>
      </c>
      <c r="V145">
        <f t="shared" si="53"/>
        <v>30.882704376280444</v>
      </c>
      <c r="W145">
        <f t="shared" si="54"/>
        <v>78.573727485933205</v>
      </c>
      <c r="X145">
        <f t="shared" si="70"/>
        <v>1.2487432268933276</v>
      </c>
      <c r="Y145">
        <f t="shared" si="55"/>
        <v>1.2545641481951295</v>
      </c>
      <c r="Z145">
        <f t="shared" si="56"/>
        <v>1.1180690752515798</v>
      </c>
      <c r="AA145">
        <f t="shared" si="57"/>
        <v>0.13429281392614328</v>
      </c>
      <c r="AB145">
        <f t="shared" si="58"/>
        <v>0.5421050512911979</v>
      </c>
      <c r="AC145">
        <f t="shared" si="59"/>
        <v>1.1528258236085218</v>
      </c>
      <c r="AD145">
        <f t="shared" si="60"/>
        <v>1.523631107344279</v>
      </c>
      <c r="AE145">
        <f t="shared" si="61"/>
        <v>1.5573068042145675</v>
      </c>
      <c r="AF145">
        <f t="shared" si="62"/>
        <v>17.970664992934051</v>
      </c>
      <c r="AG145">
        <f t="shared" si="63"/>
        <v>13.124086231696831</v>
      </c>
      <c r="AH145">
        <f t="shared" si="64"/>
        <v>1.362362917442917</v>
      </c>
      <c r="AI145">
        <f t="shared" si="65"/>
        <v>3.4842158437943009</v>
      </c>
      <c r="AJ145">
        <f t="shared" si="66"/>
        <v>14.217584680545862</v>
      </c>
      <c r="AK145">
        <f t="shared" si="67"/>
        <v>33.391129303535266</v>
      </c>
      <c r="AL145">
        <f t="shared" si="68"/>
        <v>36.083346120842073</v>
      </c>
    </row>
    <row r="146" spans="1:38" x14ac:dyDescent="0.3">
      <c r="A146" s="9">
        <v>3107201874</v>
      </c>
      <c r="B146" s="9" t="s">
        <v>89</v>
      </c>
      <c r="C146" s="10" t="s">
        <v>67</v>
      </c>
      <c r="D146" t="s">
        <v>240</v>
      </c>
      <c r="E146">
        <v>0.23757511273492746</v>
      </c>
      <c r="F146">
        <v>0.22895959905042387</v>
      </c>
      <c r="G146">
        <v>0.54122456648062822</v>
      </c>
      <c r="H146">
        <v>0.98970511564768127</v>
      </c>
      <c r="I146">
        <v>27.715744533195121</v>
      </c>
      <c r="J146">
        <v>48.499386006752829</v>
      </c>
      <c r="K146">
        <v>0.78799070591039477</v>
      </c>
      <c r="L146">
        <v>2.0216747053965203</v>
      </c>
      <c r="M146">
        <v>5.2928059707812043</v>
      </c>
      <c r="N146">
        <v>2.7730190277823801</v>
      </c>
      <c r="O146">
        <v>10.911914656267887</v>
      </c>
      <c r="P146">
        <v>265.05690849333587</v>
      </c>
      <c r="Q146" s="11">
        <f t="shared" si="72"/>
        <v>8.1024713820881189</v>
      </c>
      <c r="R146" s="15">
        <f t="shared" si="50"/>
        <v>21.476160156920031</v>
      </c>
      <c r="S146">
        <f t="shared" si="69"/>
        <v>0.62970924916475612</v>
      </c>
      <c r="T146">
        <f t="shared" si="51"/>
        <v>0.60687323494179068</v>
      </c>
      <c r="U146">
        <f t="shared" si="52"/>
        <v>28.922783645334881</v>
      </c>
      <c r="V146">
        <f t="shared" si="53"/>
        <v>14.028947878703354</v>
      </c>
      <c r="W146">
        <f t="shared" si="54"/>
        <v>128.55097318774858</v>
      </c>
      <c r="X146">
        <f t="shared" si="70"/>
        <v>1.5328165617601235</v>
      </c>
      <c r="Y146">
        <f t="shared" si="55"/>
        <v>1.5488586498914036</v>
      </c>
      <c r="Z146">
        <f t="shared" si="56"/>
        <v>1.3639271175732339</v>
      </c>
      <c r="AA146">
        <f t="shared" si="57"/>
        <v>0.53676223927171485</v>
      </c>
      <c r="AB146">
        <f t="shared" si="58"/>
        <v>0.94595242147128011</v>
      </c>
      <c r="AC146">
        <f t="shared" si="59"/>
        <v>2.0982054982583844</v>
      </c>
      <c r="AD146">
        <f t="shared" si="60"/>
        <v>2.3259773846609786</v>
      </c>
      <c r="AE146">
        <f t="shared" si="61"/>
        <v>1.6781421047546135</v>
      </c>
      <c r="AF146">
        <f t="shared" si="62"/>
        <v>35.388214408532868</v>
      </c>
      <c r="AG146">
        <f t="shared" si="63"/>
        <v>23.116768166664929</v>
      </c>
      <c r="AH146">
        <f t="shared" si="64"/>
        <v>3.4416146306093736</v>
      </c>
      <c r="AI146">
        <f t="shared" si="65"/>
        <v>8.8298316112585695</v>
      </c>
      <c r="AJ146">
        <f t="shared" si="66"/>
        <v>125.37342731160614</v>
      </c>
      <c r="AK146">
        <f t="shared" si="67"/>
        <v>211.82508271283174</v>
      </c>
      <c r="AL146">
        <f t="shared" si="68"/>
        <v>47.658690448111557</v>
      </c>
    </row>
    <row r="147" spans="1:38" x14ac:dyDescent="0.3">
      <c r="A147" s="13">
        <v>25052330</v>
      </c>
      <c r="B147" t="s">
        <v>162</v>
      </c>
      <c r="C147" s="3" t="s">
        <v>15</v>
      </c>
      <c r="D147" t="s">
        <v>242</v>
      </c>
      <c r="E147" s="11">
        <v>1.1755797583931</v>
      </c>
      <c r="F147" s="11">
        <v>1.0085896773117899</v>
      </c>
      <c r="G147" s="11">
        <v>1.3219281616952201</v>
      </c>
      <c r="H147" s="11">
        <v>0.799249614699583</v>
      </c>
      <c r="I147" s="11">
        <v>10.9965610712821</v>
      </c>
      <c r="J147" s="11">
        <v>39.672497874298102</v>
      </c>
      <c r="K147" s="11">
        <v>1.2943662947982999</v>
      </c>
      <c r="L147" s="11">
        <v>1.9816663395085901</v>
      </c>
      <c r="M147" s="11">
        <v>12.5063346433958</v>
      </c>
      <c r="N147" s="11">
        <v>3.0926115478601899</v>
      </c>
      <c r="O147" s="11">
        <v>26.1506150167572</v>
      </c>
      <c r="P147" s="11">
        <v>265.565268637445</v>
      </c>
      <c r="Q147" s="15">
        <f t="shared" si="72"/>
        <v>15.78236727770269</v>
      </c>
      <c r="R147" s="15">
        <f t="shared" si="50"/>
        <v>41.912486058379365</v>
      </c>
      <c r="S147">
        <f t="shared" si="69"/>
        <v>3.1219315434240626</v>
      </c>
      <c r="T147">
        <f t="shared" si="51"/>
        <v>2.6784638860025947</v>
      </c>
      <c r="U147">
        <f t="shared" si="52"/>
        <v>69.446951019595289</v>
      </c>
      <c r="V147">
        <f t="shared" si="53"/>
        <v>33.212481192431909</v>
      </c>
      <c r="W147">
        <f t="shared" si="54"/>
        <v>105.3563755550644</v>
      </c>
      <c r="X147">
        <f t="shared" si="70"/>
        <v>1.1279200461948784</v>
      </c>
      <c r="Y147">
        <f t="shared" si="55"/>
        <v>1.1944576268624598</v>
      </c>
      <c r="Z147">
        <f t="shared" si="56"/>
        <v>1.0934155263738035</v>
      </c>
      <c r="AA147">
        <f t="shared" si="57"/>
        <v>0.10834267647990295</v>
      </c>
      <c r="AB147">
        <f t="shared" si="58"/>
        <v>0.2933160135966873</v>
      </c>
      <c r="AC147">
        <f t="shared" si="59"/>
        <v>1.0680132748915192</v>
      </c>
      <c r="AD147">
        <f t="shared" si="60"/>
        <v>1.5947750266031298</v>
      </c>
      <c r="AE147">
        <f t="shared" si="61"/>
        <v>1.4137673882308801</v>
      </c>
      <c r="AF147">
        <f t="shared" si="62"/>
        <v>15.647956381794115</v>
      </c>
      <c r="AG147">
        <f t="shared" si="63"/>
        <v>12.399824155179868</v>
      </c>
      <c r="AH147">
        <f t="shared" si="64"/>
        <v>1.2833427943147253</v>
      </c>
      <c r="AI147">
        <f t="shared" si="65"/>
        <v>1.9647894322995221</v>
      </c>
      <c r="AJ147">
        <f t="shared" si="66"/>
        <v>11.69535139148087</v>
      </c>
      <c r="AK147">
        <f t="shared" si="67"/>
        <v>39.334626128672895</v>
      </c>
      <c r="AL147">
        <f t="shared" si="68"/>
        <v>25.927902699199588</v>
      </c>
    </row>
    <row r="148" spans="1:38" x14ac:dyDescent="0.3">
      <c r="A148" s="13">
        <v>17102305</v>
      </c>
      <c r="B148" t="s">
        <v>186</v>
      </c>
      <c r="C148" s="3" t="s">
        <v>15</v>
      </c>
      <c r="D148" t="s">
        <v>242</v>
      </c>
      <c r="E148" s="11">
        <v>0.93596838122195603</v>
      </c>
      <c r="F148" s="11">
        <v>0.58985178844912101</v>
      </c>
      <c r="G148" s="11">
        <v>1.09749252190861</v>
      </c>
      <c r="H148" s="11">
        <v>7.3947438371013297</v>
      </c>
      <c r="I148" s="11">
        <v>8.1208018945713203</v>
      </c>
      <c r="J148" s="11">
        <v>39.553479067379001</v>
      </c>
      <c r="K148" s="11">
        <v>1.0686608050244399</v>
      </c>
      <c r="L148" s="11">
        <v>2.8258216898951001</v>
      </c>
      <c r="M148" s="11">
        <v>12.241062665450199</v>
      </c>
      <c r="N148" s="11">
        <v>4.61204193323446</v>
      </c>
      <c r="O148" s="11">
        <v>21.560075415764501</v>
      </c>
      <c r="P148" s="11">
        <v>265.97717891683402</v>
      </c>
      <c r="Q148" s="15">
        <f t="shared" si="72"/>
        <v>16.135545160369738</v>
      </c>
      <c r="R148" s="15">
        <f t="shared" si="50"/>
        <v>42.916867820403169</v>
      </c>
      <c r="S148">
        <f t="shared" si="69"/>
        <v>2.4894622959277171</v>
      </c>
      <c r="T148">
        <f t="shared" si="51"/>
        <v>1.5688711467074641</v>
      </c>
      <c r="U148">
        <f t="shared" si="52"/>
        <v>57.344880363192296</v>
      </c>
      <c r="V148">
        <f t="shared" si="53"/>
        <v>32.558433147006248</v>
      </c>
      <c r="W148">
        <f t="shared" si="54"/>
        <v>105.20322778687515</v>
      </c>
      <c r="X148">
        <f t="shared" si="70"/>
        <v>1.236522465492647</v>
      </c>
      <c r="Y148">
        <f t="shared" si="55"/>
        <v>1.4370407426422078</v>
      </c>
      <c r="Z148">
        <f t="shared" si="56"/>
        <v>1.3170762206678288</v>
      </c>
      <c r="AA148">
        <f t="shared" si="57"/>
        <v>0.258096980635178</v>
      </c>
      <c r="AB148">
        <f t="shared" si="58"/>
        <v>0.68040185372980932</v>
      </c>
      <c r="AC148">
        <f t="shared" si="59"/>
        <v>1.4200241551740707</v>
      </c>
      <c r="AD148">
        <f t="shared" si="60"/>
        <v>1.8264417888852666</v>
      </c>
      <c r="AE148">
        <f t="shared" si="61"/>
        <v>1.5629073751024121</v>
      </c>
      <c r="AF148">
        <f t="shared" si="62"/>
        <v>27.355253432043366</v>
      </c>
      <c r="AG148">
        <f t="shared" si="63"/>
        <v>20.752777062243457</v>
      </c>
      <c r="AH148">
        <f t="shared" si="64"/>
        <v>1.8117446211941419</v>
      </c>
      <c r="AI148">
        <f t="shared" si="65"/>
        <v>4.790731748605773</v>
      </c>
      <c r="AJ148">
        <f t="shared" si="66"/>
        <v>26.304142897433927</v>
      </c>
      <c r="AK148">
        <f t="shared" si="67"/>
        <v>67.056640061015557</v>
      </c>
      <c r="AL148">
        <f t="shared" si="68"/>
        <v>36.551682707365757</v>
      </c>
    </row>
    <row r="149" spans="1:38" x14ac:dyDescent="0.3">
      <c r="A149" s="9">
        <v>3107201869</v>
      </c>
      <c r="B149" t="s">
        <v>63</v>
      </c>
      <c r="C149" s="10" t="s">
        <v>125</v>
      </c>
      <c r="D149" t="s">
        <v>240</v>
      </c>
      <c r="E149">
        <v>0.51579139249896222</v>
      </c>
      <c r="F149">
        <v>0.76070364057012052</v>
      </c>
      <c r="G149">
        <v>0.58487984152812122</v>
      </c>
      <c r="H149">
        <v>0.64340634286446441</v>
      </c>
      <c r="I149">
        <v>9.1326947165303327</v>
      </c>
      <c r="J149">
        <v>23.482545865919558</v>
      </c>
      <c r="K149">
        <v>2.6909811519138302</v>
      </c>
      <c r="L149">
        <v>5.4452219844133776</v>
      </c>
      <c r="M149">
        <v>32.722223447748398</v>
      </c>
      <c r="N149">
        <v>3.3009289951204717</v>
      </c>
      <c r="O149">
        <v>20.72062262089235</v>
      </c>
      <c r="P149">
        <v>266.72769974089471</v>
      </c>
      <c r="Q149" s="11">
        <f t="shared" si="72"/>
        <v>40.858426584075602</v>
      </c>
      <c r="R149" s="15">
        <f t="shared" si="50"/>
        <v>108.98074137802706</v>
      </c>
      <c r="S149">
        <f t="shared" si="69"/>
        <v>1.3757585166740116</v>
      </c>
      <c r="T149">
        <f t="shared" si="51"/>
        <v>2.0290073223379257</v>
      </c>
      <c r="U149">
        <f t="shared" si="52"/>
        <v>55.267640088697654</v>
      </c>
      <c r="V149">
        <f t="shared" si="53"/>
        <v>87.279233906255001</v>
      </c>
      <c r="W149">
        <f t="shared" si="54"/>
        <v>62.634454428767803</v>
      </c>
      <c r="X149">
        <f t="shared" si="70"/>
        <v>1.8988075480075202</v>
      </c>
      <c r="Y149">
        <f t="shared" si="55"/>
        <v>1.7300661436817908</v>
      </c>
      <c r="Z149">
        <f t="shared" si="56"/>
        <v>1.6336273112457089</v>
      </c>
      <c r="AA149">
        <f t="shared" si="57"/>
        <v>0.54869516119909356</v>
      </c>
      <c r="AB149">
        <f t="shared" si="58"/>
        <v>0.85480009455649941</v>
      </c>
      <c r="AC149">
        <f t="shared" si="59"/>
        <v>1.1089501876907868</v>
      </c>
      <c r="AD149">
        <f t="shared" si="60"/>
        <v>1.4895296845664672</v>
      </c>
      <c r="AE149">
        <f t="shared" si="61"/>
        <v>1.4351873064061842</v>
      </c>
      <c r="AF149">
        <f t="shared" si="62"/>
        <v>53.711359332332961</v>
      </c>
      <c r="AG149">
        <f t="shared" si="63"/>
        <v>43.015731360539114</v>
      </c>
      <c r="AH149">
        <f t="shared" si="64"/>
        <v>3.5374895141779987</v>
      </c>
      <c r="AI149">
        <f t="shared" si="65"/>
        <v>7.1581384576158689</v>
      </c>
      <c r="AJ149">
        <f t="shared" si="66"/>
        <v>12.851392497698519</v>
      </c>
      <c r="AK149">
        <f t="shared" si="67"/>
        <v>30.869506353775595</v>
      </c>
      <c r="AL149">
        <f t="shared" si="68"/>
        <v>27.238758322969215</v>
      </c>
    </row>
    <row r="150" spans="1:38" x14ac:dyDescent="0.3">
      <c r="A150">
        <v>20210129</v>
      </c>
      <c r="B150" t="s">
        <v>274</v>
      </c>
      <c r="C150" s="2" t="s">
        <v>67</v>
      </c>
      <c r="D150" t="s">
        <v>241</v>
      </c>
      <c r="E150">
        <v>1.5670046438160907</v>
      </c>
      <c r="F150">
        <v>1.0662568143965745</v>
      </c>
      <c r="G150">
        <v>2.5888057856610596</v>
      </c>
      <c r="H150">
        <v>2.0019128428723199</v>
      </c>
      <c r="I150">
        <v>12.517268730276845</v>
      </c>
      <c r="J150">
        <v>44.920331042288474</v>
      </c>
      <c r="K150">
        <v>1.2463928517755942</v>
      </c>
      <c r="L150">
        <v>2.5805178734247489</v>
      </c>
      <c r="M150">
        <v>12.976220269490902</v>
      </c>
      <c r="N150">
        <v>2.3126540328277159</v>
      </c>
      <c r="O150">
        <v>16.222635113169691</v>
      </c>
      <c r="P150">
        <v>266.77865587333054</v>
      </c>
      <c r="Q150" s="11">
        <f t="shared" si="72"/>
        <v>16.803130994691244</v>
      </c>
      <c r="R150" s="15">
        <f t="shared" si="50"/>
        <v>44.827167012272291</v>
      </c>
      <c r="S150">
        <f t="shared" si="69"/>
        <v>4.1804339262452377</v>
      </c>
      <c r="T150">
        <f t="shared" si="51"/>
        <v>2.8445455976049745</v>
      </c>
      <c r="U150">
        <f t="shared" si="52"/>
        <v>43.278527902149051</v>
      </c>
      <c r="V150">
        <f t="shared" si="53"/>
        <v>34.617786018110493</v>
      </c>
      <c r="W150">
        <f t="shared" si="54"/>
        <v>119.83785536846764</v>
      </c>
      <c r="X150">
        <f t="shared" si="70"/>
        <v>1.0303199295947087</v>
      </c>
      <c r="Y150">
        <f t="shared" si="55"/>
        <v>1.1975283933564798</v>
      </c>
      <c r="Z150">
        <f t="shared" si="56"/>
        <v>1.085286389276805</v>
      </c>
      <c r="AA150">
        <f t="shared" si="57"/>
        <v>6.7793129860717796E-2</v>
      </c>
      <c r="AB150">
        <f t="shared" si="58"/>
        <v>0.38384505172771061</v>
      </c>
      <c r="AC150">
        <f t="shared" si="59"/>
        <v>1.1340803167149724</v>
      </c>
      <c r="AD150">
        <f t="shared" si="60"/>
        <v>1.6245811284130316</v>
      </c>
      <c r="AE150">
        <f t="shared" si="61"/>
        <v>1.182259580206684</v>
      </c>
      <c r="AF150">
        <f t="shared" si="62"/>
        <v>15.758990486921874</v>
      </c>
      <c r="AG150">
        <f t="shared" si="63"/>
        <v>12.169882615788502</v>
      </c>
      <c r="AH150">
        <f t="shared" si="64"/>
        <v>1.1689424488986397</v>
      </c>
      <c r="AI150">
        <f t="shared" si="65"/>
        <v>2.4201654222347346</v>
      </c>
      <c r="AJ150">
        <f t="shared" si="66"/>
        <v>13.61696485978942</v>
      </c>
      <c r="AK150">
        <f t="shared" si="67"/>
        <v>42.128997850963493</v>
      </c>
      <c r="AL150">
        <f t="shared" si="68"/>
        <v>15.214566410391988</v>
      </c>
    </row>
    <row r="151" spans="1:38" x14ac:dyDescent="0.3">
      <c r="A151" s="13">
        <v>25052329</v>
      </c>
      <c r="B151" t="s">
        <v>225</v>
      </c>
      <c r="C151" s="3" t="s">
        <v>125</v>
      </c>
      <c r="D151" t="s">
        <v>242</v>
      </c>
      <c r="E151" s="11">
        <v>0.45900845374751298</v>
      </c>
      <c r="F151" s="11">
        <v>0.60766853526611597</v>
      </c>
      <c r="G151" s="11">
        <v>1.06708597106815</v>
      </c>
      <c r="H151" s="11">
        <v>1.2337933376058099</v>
      </c>
      <c r="I151" s="11">
        <v>10.535697834269399</v>
      </c>
      <c r="J151" s="11">
        <v>38.980677362596303</v>
      </c>
      <c r="K151" s="11">
        <v>0.78354751474900797</v>
      </c>
      <c r="L151" s="11">
        <v>2.2188930453401499</v>
      </c>
      <c r="M151" s="11">
        <v>9.0562640192823896</v>
      </c>
      <c r="N151" s="11">
        <v>5.7096494284721002</v>
      </c>
      <c r="O151" s="11">
        <v>29.3477144976031</v>
      </c>
      <c r="P151" s="11">
        <v>266.877147666383</v>
      </c>
      <c r="Q151" s="11">
        <f t="shared" si="72"/>
        <v>12.058704579371547</v>
      </c>
      <c r="R151" s="15">
        <f t="shared" si="50"/>
        <v>32.181926826942288</v>
      </c>
      <c r="S151">
        <f t="shared" si="69"/>
        <v>1.2249886689089315</v>
      </c>
      <c r="T151">
        <f t="shared" si="51"/>
        <v>1.6217284541842989</v>
      </c>
      <c r="U151">
        <f t="shared" si="52"/>
        <v>78.322343356476708</v>
      </c>
      <c r="V151">
        <f t="shared" si="53"/>
        <v>24.169099099797773</v>
      </c>
      <c r="W151">
        <f t="shared" si="54"/>
        <v>104.03051988633246</v>
      </c>
      <c r="X151">
        <f t="shared" si="70"/>
        <v>1.4194799715195323</v>
      </c>
      <c r="Y151">
        <f t="shared" si="55"/>
        <v>1.2976339063043121</v>
      </c>
      <c r="Z151">
        <f t="shared" si="56"/>
        <v>1.1732823257062668</v>
      </c>
      <c r="AA151">
        <f t="shared" si="57"/>
        <v>0.11039858805133558</v>
      </c>
      <c r="AB151">
        <f t="shared" si="58"/>
        <v>0.56246961955036978</v>
      </c>
      <c r="AC151">
        <f t="shared" si="59"/>
        <v>1.2870909380740772</v>
      </c>
      <c r="AD151">
        <f t="shared" si="60"/>
        <v>1.807182632124487</v>
      </c>
      <c r="AE151">
        <f t="shared" si="61"/>
        <v>1.6839075360844267</v>
      </c>
      <c r="AF151">
        <f t="shared" si="62"/>
        <v>19.844214204855422</v>
      </c>
      <c r="AG151">
        <f t="shared" si="63"/>
        <v>14.903295947874582</v>
      </c>
      <c r="AH151">
        <f t="shared" si="64"/>
        <v>1.2894324278380969</v>
      </c>
      <c r="AI151">
        <f t="shared" si="65"/>
        <v>3.651485829142743</v>
      </c>
      <c r="AJ151">
        <f t="shared" si="66"/>
        <v>19.368274789348771</v>
      </c>
      <c r="AK151">
        <f t="shared" si="67"/>
        <v>64.147927859265437</v>
      </c>
      <c r="AL151">
        <f t="shared" si="68"/>
        <v>48.295596685372018</v>
      </c>
    </row>
    <row r="152" spans="1:38" x14ac:dyDescent="0.3">
      <c r="A152" s="13">
        <v>24052302</v>
      </c>
      <c r="B152" t="s">
        <v>230</v>
      </c>
      <c r="C152" s="3" t="s">
        <v>125</v>
      </c>
      <c r="D152" t="s">
        <v>242</v>
      </c>
      <c r="E152" s="11">
        <v>1.01822974142067</v>
      </c>
      <c r="F152" s="11">
        <v>0.89422697085479397</v>
      </c>
      <c r="G152" s="11">
        <v>1.85802880802559</v>
      </c>
      <c r="H152" s="11">
        <v>0.33407458054348699</v>
      </c>
      <c r="I152" s="11">
        <v>12.4272174194881</v>
      </c>
      <c r="J152" s="11">
        <v>38.935162578561801</v>
      </c>
      <c r="K152" s="11">
        <v>0.74833828980623596</v>
      </c>
      <c r="L152" s="11">
        <v>2.30229702689445</v>
      </c>
      <c r="M152" s="11">
        <v>11.6356366891796</v>
      </c>
      <c r="N152" s="11">
        <v>3.5948082726872399</v>
      </c>
      <c r="O152" s="11">
        <v>26.251979622537998</v>
      </c>
      <c r="P152" s="11">
        <v>268.10207446741703</v>
      </c>
      <c r="Q152" s="11">
        <f t="shared" si="72"/>
        <v>14.686272005880287</v>
      </c>
      <c r="R152" s="15">
        <f t="shared" si="50"/>
        <v>39.374199909692585</v>
      </c>
      <c r="S152">
        <f t="shared" si="69"/>
        <v>2.7298950595930322</v>
      </c>
      <c r="T152">
        <f t="shared" si="51"/>
        <v>2.3974410593088473</v>
      </c>
      <c r="U152">
        <f t="shared" si="52"/>
        <v>70.382101956787963</v>
      </c>
      <c r="V152">
        <f t="shared" si="53"/>
        <v>31.195383341182389</v>
      </c>
      <c r="W152">
        <f t="shared" si="54"/>
        <v>104.38597857038565</v>
      </c>
      <c r="X152">
        <f t="shared" si="70"/>
        <v>1.1590657893848697</v>
      </c>
      <c r="Y152">
        <f t="shared" si="55"/>
        <v>1.2154638030349543</v>
      </c>
      <c r="Z152">
        <f t="shared" si="56"/>
        <v>1.1143423878650922</v>
      </c>
      <c r="AA152">
        <f t="shared" si="57"/>
        <v>-7.7349797427793299E-2</v>
      </c>
      <c r="AB152">
        <f t="shared" si="58"/>
        <v>0.41071358814271858</v>
      </c>
      <c r="AC152">
        <f t="shared" si="59"/>
        <v>1.154446881656263</v>
      </c>
      <c r="AD152">
        <f t="shared" si="60"/>
        <v>1.6388942279640879</v>
      </c>
      <c r="AE152">
        <f t="shared" si="61"/>
        <v>1.4677142939525571</v>
      </c>
      <c r="AF152">
        <f t="shared" si="62"/>
        <v>16.423427702970802</v>
      </c>
      <c r="AG152">
        <f t="shared" si="63"/>
        <v>13.011950062361755</v>
      </c>
      <c r="AH152">
        <f t="shared" si="64"/>
        <v>0.83685497552248667</v>
      </c>
      <c r="AI152">
        <f t="shared" si="65"/>
        <v>2.5746226650865585</v>
      </c>
      <c r="AJ152">
        <f t="shared" si="66"/>
        <v>14.270752746176994</v>
      </c>
      <c r="AK152">
        <f t="shared" si="67"/>
        <v>43.540581807036723</v>
      </c>
      <c r="AL152">
        <f t="shared" si="68"/>
        <v>29.357177180021374</v>
      </c>
    </row>
    <row r="153" spans="1:38" x14ac:dyDescent="0.3">
      <c r="A153" s="13">
        <v>25052356</v>
      </c>
      <c r="B153" t="s">
        <v>201</v>
      </c>
      <c r="C153" s="3" t="s">
        <v>125</v>
      </c>
      <c r="D153" t="s">
        <v>242</v>
      </c>
      <c r="E153" s="11">
        <v>0.65131365246904505</v>
      </c>
      <c r="F153" s="11">
        <v>0.42324200233679699</v>
      </c>
      <c r="G153" s="11">
        <v>1.40703680492017</v>
      </c>
      <c r="H153" s="11">
        <v>1.60175747196734</v>
      </c>
      <c r="I153" s="11">
        <v>16.0258044729893</v>
      </c>
      <c r="J153" s="11">
        <v>48.193538712150797</v>
      </c>
      <c r="K153" s="11">
        <v>0.44671316964045599</v>
      </c>
      <c r="L153" s="11">
        <v>1.5504158930585901</v>
      </c>
      <c r="M153" s="11">
        <v>6.3843026109499696</v>
      </c>
      <c r="N153" s="11">
        <v>3.89381601517989</v>
      </c>
      <c r="O153" s="11">
        <v>19.422059194337599</v>
      </c>
      <c r="P153" s="11">
        <v>269.17395771732299</v>
      </c>
      <c r="Q153" s="11">
        <f t="shared" si="72"/>
        <v>8.3814316736490149</v>
      </c>
      <c r="R153" s="15">
        <f t="shared" si="50"/>
        <v>22.560631349334315</v>
      </c>
      <c r="S153">
        <f t="shared" si="69"/>
        <v>1.7531667355041793</v>
      </c>
      <c r="T153">
        <f t="shared" si="51"/>
        <v>1.1392572484120012</v>
      </c>
      <c r="U153">
        <f t="shared" si="52"/>
        <v>52.279125403599728</v>
      </c>
      <c r="V153">
        <f t="shared" si="53"/>
        <v>17.184880010544418</v>
      </c>
      <c r="W153">
        <f t="shared" si="54"/>
        <v>129.72445551552647</v>
      </c>
      <c r="X153">
        <f t="shared" si="70"/>
        <v>1.1095280272423629</v>
      </c>
      <c r="Y153">
        <f t="shared" si="55"/>
        <v>1.2967294486020791</v>
      </c>
      <c r="Z153">
        <f t="shared" si="56"/>
        <v>1.1785247037037869</v>
      </c>
      <c r="AA153">
        <f t="shared" si="57"/>
        <v>2.3439995837707471E-2</v>
      </c>
      <c r="AB153">
        <f t="shared" si="58"/>
        <v>0.56385945126538739</v>
      </c>
      <c r="AC153">
        <f t="shared" si="59"/>
        <v>1.6196034891590509</v>
      </c>
      <c r="AD153">
        <f t="shared" si="60"/>
        <v>2.0564000561141591</v>
      </c>
      <c r="AE153">
        <f t="shared" si="61"/>
        <v>1.6617065130806603</v>
      </c>
      <c r="AF153">
        <f t="shared" si="62"/>
        <v>19.802929830625477</v>
      </c>
      <c r="AG153">
        <f t="shared" si="63"/>
        <v>15.084284110983928</v>
      </c>
      <c r="AH153">
        <f t="shared" si="64"/>
        <v>1.055455666436862</v>
      </c>
      <c r="AI153">
        <f t="shared" si="65"/>
        <v>3.6631900532046875</v>
      </c>
      <c r="AJ153">
        <f t="shared" si="66"/>
        <v>41.648895543522677</v>
      </c>
      <c r="AK153">
        <f t="shared" si="67"/>
        <v>113.86757090757864</v>
      </c>
      <c r="AL153">
        <f t="shared" si="68"/>
        <v>45.888780147303045</v>
      </c>
    </row>
    <row r="154" spans="1:38" x14ac:dyDescent="0.3">
      <c r="A154" s="13">
        <v>24052316</v>
      </c>
      <c r="B154" t="s">
        <v>178</v>
      </c>
      <c r="C154" s="3" t="s">
        <v>15</v>
      </c>
      <c r="D154" t="s">
        <v>242</v>
      </c>
      <c r="E154" s="11">
        <v>1.04022366280129</v>
      </c>
      <c r="F154" s="11">
        <v>0.705541004353193</v>
      </c>
      <c r="G154" s="11">
        <v>3.6291217187545501</v>
      </c>
      <c r="H154" s="11">
        <v>1.06890362468992</v>
      </c>
      <c r="I154" s="11">
        <v>10.731105673769401</v>
      </c>
      <c r="J154" s="11">
        <v>42.1266281070356</v>
      </c>
      <c r="K154" s="11">
        <v>1.7358165782888799</v>
      </c>
      <c r="L154" s="11">
        <v>1.8773178622142399</v>
      </c>
      <c r="M154" s="11">
        <v>11.8467879521223</v>
      </c>
      <c r="N154" s="11">
        <v>2.6619935989824599</v>
      </c>
      <c r="O154" s="11">
        <v>22.576560216988099</v>
      </c>
      <c r="P154" s="11">
        <v>270.04993220279601</v>
      </c>
      <c r="Q154" s="15">
        <f t="shared" si="72"/>
        <v>15.459922392625419</v>
      </c>
      <c r="R154" s="15">
        <f t="shared" si="50"/>
        <v>41.749509939889819</v>
      </c>
      <c r="S154">
        <f t="shared" si="69"/>
        <v>2.8091232961523254</v>
      </c>
      <c r="T154">
        <f t="shared" si="51"/>
        <v>1.9053130039187238</v>
      </c>
      <c r="U154">
        <f t="shared" si="52"/>
        <v>60.967985559699784</v>
      </c>
      <c r="V154">
        <f t="shared" si="53"/>
        <v>31.992242832915277</v>
      </c>
      <c r="W154">
        <f t="shared" si="54"/>
        <v>113.76293064237365</v>
      </c>
      <c r="X154">
        <f t="shared" si="70"/>
        <v>1.1720805806740109</v>
      </c>
      <c r="Y154">
        <f t="shared" si="55"/>
        <v>1.3406850504909458</v>
      </c>
      <c r="Z154">
        <f t="shared" si="56"/>
        <v>1.2250783560285874</v>
      </c>
      <c r="AA154">
        <f t="shared" si="57"/>
        <v>0.39098157289525087</v>
      </c>
      <c r="AB154">
        <f t="shared" si="58"/>
        <v>0.42501555339646108</v>
      </c>
      <c r="AC154">
        <f t="shared" si="59"/>
        <v>1.2233600905533577</v>
      </c>
      <c r="AD154">
        <f t="shared" si="60"/>
        <v>1.776034439808249</v>
      </c>
      <c r="AE154">
        <f t="shared" si="61"/>
        <v>1.5051355141911475</v>
      </c>
      <c r="AF154">
        <f t="shared" si="62"/>
        <v>21.912152939712342</v>
      </c>
      <c r="AG154">
        <f t="shared" si="63"/>
        <v>16.791069376588368</v>
      </c>
      <c r="AH154">
        <f t="shared" si="64"/>
        <v>2.4602632130221762</v>
      </c>
      <c r="AI154">
        <f t="shared" si="65"/>
        <v>2.660820350101802</v>
      </c>
      <c r="AJ154">
        <f t="shared" si="66"/>
        <v>16.724767555185565</v>
      </c>
      <c r="AK154">
        <f t="shared" si="67"/>
        <v>59.708263371106717</v>
      </c>
      <c r="AL154">
        <f t="shared" si="68"/>
        <v>31.998934261354851</v>
      </c>
    </row>
    <row r="155" spans="1:38" x14ac:dyDescent="0.3">
      <c r="A155" s="9">
        <v>3107201856</v>
      </c>
      <c r="B155" t="s">
        <v>59</v>
      </c>
      <c r="C155" s="10" t="s">
        <v>125</v>
      </c>
      <c r="D155" t="s">
        <v>240</v>
      </c>
      <c r="E155">
        <v>0.34325425224184886</v>
      </c>
      <c r="F155">
        <v>0.67651736802209506</v>
      </c>
      <c r="G155">
        <v>1.1618580797877902</v>
      </c>
      <c r="H155">
        <v>1.6099681338292235</v>
      </c>
      <c r="I155">
        <v>12.159039098376374</v>
      </c>
      <c r="J155">
        <v>33.510020275621528</v>
      </c>
      <c r="K155">
        <v>1.0082695021683303</v>
      </c>
      <c r="L155">
        <v>3.2961631507692677</v>
      </c>
      <c r="M155">
        <v>14.654298966766932</v>
      </c>
      <c r="N155">
        <v>4.1857877738050977</v>
      </c>
      <c r="O155">
        <v>27.394823398611518</v>
      </c>
      <c r="P155">
        <v>277.91126589521548</v>
      </c>
      <c r="Q155" s="11">
        <f t="shared" si="72"/>
        <v>18.95873161970453</v>
      </c>
      <c r="R155" s="15">
        <f t="shared" si="50"/>
        <v>52.688451041997354</v>
      </c>
      <c r="S155">
        <f t="shared" si="69"/>
        <v>0.95394223764447816</v>
      </c>
      <c r="T155">
        <f t="shared" si="51"/>
        <v>1.8801179814711981</v>
      </c>
      <c r="U155">
        <f t="shared" si="52"/>
        <v>76.133300496839951</v>
      </c>
      <c r="V155">
        <f t="shared" si="53"/>
        <v>40.725947766611462</v>
      </c>
      <c r="W155">
        <f t="shared" si="54"/>
        <v>93.128121549723161</v>
      </c>
      <c r="X155">
        <f t="shared" si="70"/>
        <v>1.7421933527379554</v>
      </c>
      <c r="Y155">
        <f t="shared" si="55"/>
        <v>1.4475303281451724</v>
      </c>
      <c r="Z155">
        <f t="shared" si="56"/>
        <v>1.3356860968806161</v>
      </c>
      <c r="AA155">
        <f t="shared" si="57"/>
        <v>0.17329768039408161</v>
      </c>
      <c r="AB155">
        <f t="shared" si="58"/>
        <v>0.68772974932244524</v>
      </c>
      <c r="AC155">
        <f t="shared" si="59"/>
        <v>1.3086236774626385</v>
      </c>
      <c r="AD155">
        <f t="shared" si="60"/>
        <v>1.6948957400249194</v>
      </c>
      <c r="AE155">
        <f t="shared" si="61"/>
        <v>1.6073895545046393</v>
      </c>
      <c r="AF155">
        <f t="shared" si="62"/>
        <v>28.02401315303015</v>
      </c>
      <c r="AG155">
        <f t="shared" si="63"/>
        <v>21.661378790039166</v>
      </c>
      <c r="AH155">
        <f t="shared" si="64"/>
        <v>1.4903822870300654</v>
      </c>
      <c r="AI155">
        <f t="shared" si="65"/>
        <v>4.8722520759609163</v>
      </c>
      <c r="AJ155">
        <f t="shared" si="66"/>
        <v>20.352777154061034</v>
      </c>
      <c r="AK155">
        <f t="shared" si="67"/>
        <v>49.533126360958541</v>
      </c>
      <c r="AL155">
        <f t="shared" si="68"/>
        <v>40.493895195484171</v>
      </c>
    </row>
    <row r="156" spans="1:38" x14ac:dyDescent="0.3">
      <c r="A156" s="13">
        <v>25052324</v>
      </c>
      <c r="B156" t="s">
        <v>159</v>
      </c>
      <c r="C156" s="3" t="s">
        <v>15</v>
      </c>
      <c r="D156" t="s">
        <v>242</v>
      </c>
      <c r="E156" s="11">
        <v>0.48909082432568801</v>
      </c>
      <c r="F156" s="11">
        <v>0.64554232146867796</v>
      </c>
      <c r="G156" s="11">
        <v>1.1344171626521899</v>
      </c>
      <c r="H156" s="11">
        <v>9.1719426740004106</v>
      </c>
      <c r="I156" s="11">
        <v>9.6869889649440406</v>
      </c>
      <c r="J156" s="11">
        <v>40.953376156968602</v>
      </c>
      <c r="K156" s="11">
        <v>0.47504178511218198</v>
      </c>
      <c r="L156" s="11">
        <v>2.7149238408017502</v>
      </c>
      <c r="M156" s="11">
        <v>9.2876151763314994</v>
      </c>
      <c r="N156" s="11">
        <v>3.7292635273981101</v>
      </c>
      <c r="O156" s="11">
        <v>21.7117975659969</v>
      </c>
      <c r="P156" s="11">
        <v>281.38976137262301</v>
      </c>
      <c r="Q156" s="15">
        <f t="shared" si="72"/>
        <v>12.477580802245431</v>
      </c>
      <c r="R156" s="15">
        <f t="shared" si="50"/>
        <v>35.110634844514635</v>
      </c>
      <c r="S156">
        <f t="shared" si="69"/>
        <v>1.3762515034654483</v>
      </c>
      <c r="T156">
        <f t="shared" si="51"/>
        <v>1.816489997940004</v>
      </c>
      <c r="U156">
        <f t="shared" si="52"/>
        <v>61.094775360665643</v>
      </c>
      <c r="V156">
        <f t="shared" si="53"/>
        <v>26.134398181886727</v>
      </c>
      <c r="W156">
        <f t="shared" si="54"/>
        <v>115.23860744212664</v>
      </c>
      <c r="X156">
        <f t="shared" si="70"/>
        <v>1.4067408757091513</v>
      </c>
      <c r="Y156">
        <f t="shared" si="55"/>
        <v>1.286205671259284</v>
      </c>
      <c r="Z156">
        <f t="shared" si="56"/>
        <v>1.157979492827016</v>
      </c>
      <c r="AA156">
        <f t="shared" si="57"/>
        <v>-0.13319290744268289</v>
      </c>
      <c r="AB156">
        <f t="shared" si="58"/>
        <v>0.62383293155252084</v>
      </c>
      <c r="AC156">
        <f t="shared" si="59"/>
        <v>1.4655923665667174</v>
      </c>
      <c r="AD156">
        <f t="shared" si="60"/>
        <v>1.8023649907022945</v>
      </c>
      <c r="AE156">
        <f t="shared" si="61"/>
        <v>1.5267710614190848</v>
      </c>
      <c r="AF156">
        <f t="shared" si="62"/>
        <v>19.328834667040258</v>
      </c>
      <c r="AG156">
        <f t="shared" si="63"/>
        <v>14.387306404948291</v>
      </c>
      <c r="AH156">
        <f t="shared" si="64"/>
        <v>0.73588015737126422</v>
      </c>
      <c r="AI156">
        <f t="shared" si="65"/>
        <v>4.205648104720705</v>
      </c>
      <c r="AJ156">
        <f t="shared" si="66"/>
        <v>29.214090249014749</v>
      </c>
      <c r="AK156">
        <f t="shared" si="67"/>
        <v>63.440265331938697</v>
      </c>
      <c r="AL156">
        <f t="shared" si="68"/>
        <v>33.63342238600287</v>
      </c>
    </row>
    <row r="157" spans="1:38" x14ac:dyDescent="0.3">
      <c r="A157" s="13">
        <v>25052316</v>
      </c>
      <c r="B157" t="s">
        <v>232</v>
      </c>
      <c r="C157" s="3" t="s">
        <v>125</v>
      </c>
      <c r="D157" t="s">
        <v>242</v>
      </c>
      <c r="E157" s="11">
        <v>0.96901872447005699</v>
      </c>
      <c r="F157" s="11">
        <v>0.56633403585489495</v>
      </c>
      <c r="G157" s="11">
        <v>1.39135690662078</v>
      </c>
      <c r="H157" s="11">
        <v>1.3922870895520101</v>
      </c>
      <c r="I157" s="11">
        <v>14.655419781311201</v>
      </c>
      <c r="J157" s="11">
        <v>50.079003185265201</v>
      </c>
      <c r="K157" s="11">
        <v>0.57704859118739205</v>
      </c>
      <c r="L157" s="11">
        <v>2.0183628228003698</v>
      </c>
      <c r="M157" s="11">
        <v>10.4290362805864</v>
      </c>
      <c r="N157" s="11">
        <v>2.01638269089527</v>
      </c>
      <c r="O157" s="11">
        <v>15.9057498914564</v>
      </c>
      <c r="P157" s="11">
        <v>282.40525672804898</v>
      </c>
      <c r="Q157" s="11">
        <f t="shared" si="72"/>
        <v>13.024447694574162</v>
      </c>
      <c r="R157" s="15">
        <f t="shared" si="50"/>
        <v>36.781724949272622</v>
      </c>
      <c r="S157">
        <f t="shared" si="69"/>
        <v>2.7365598165825298</v>
      </c>
      <c r="T157">
        <f t="shared" si="51"/>
        <v>1.5993570878943371</v>
      </c>
      <c r="U157">
        <f t="shared" si="52"/>
        <v>44.918673815488816</v>
      </c>
      <c r="V157">
        <f t="shared" si="53"/>
        <v>29.452146682451392</v>
      </c>
      <c r="W157">
        <f t="shared" si="54"/>
        <v>141.42573751219601</v>
      </c>
      <c r="X157">
        <f t="shared" si="70"/>
        <v>1.1284271469219767</v>
      </c>
      <c r="Y157">
        <f t="shared" si="55"/>
        <v>1.3616866531005369</v>
      </c>
      <c r="Z157">
        <f t="shared" si="56"/>
        <v>1.2651715154065726</v>
      </c>
      <c r="AA157">
        <f t="shared" si="57"/>
        <v>8.139722192695405E-3</v>
      </c>
      <c r="AB157">
        <f t="shared" si="58"/>
        <v>0.55192657522348121</v>
      </c>
      <c r="AC157">
        <f t="shared" si="59"/>
        <v>1.4523403199992573</v>
      </c>
      <c r="AD157">
        <f t="shared" si="60"/>
        <v>1.9465830128446937</v>
      </c>
      <c r="AE157">
        <f t="shared" si="61"/>
        <v>1.4484814862657363</v>
      </c>
      <c r="AF157">
        <f t="shared" si="62"/>
        <v>22.997819078476262</v>
      </c>
      <c r="AG157">
        <f t="shared" si="63"/>
        <v>18.414991189508001</v>
      </c>
      <c r="AH157">
        <f t="shared" si="64"/>
        <v>1.0189191442755567</v>
      </c>
      <c r="AI157">
        <f t="shared" si="65"/>
        <v>3.5639087446927005</v>
      </c>
      <c r="AJ157">
        <f t="shared" si="66"/>
        <v>28.336115887223361</v>
      </c>
      <c r="AK157">
        <f t="shared" si="67"/>
        <v>88.426617534419819</v>
      </c>
      <c r="AL157">
        <f t="shared" si="68"/>
        <v>28.085456434639823</v>
      </c>
    </row>
    <row r="158" spans="1:38" x14ac:dyDescent="0.3">
      <c r="A158" s="13">
        <v>25052328</v>
      </c>
      <c r="B158" t="s">
        <v>161</v>
      </c>
      <c r="C158" s="3" t="s">
        <v>15</v>
      </c>
      <c r="D158" t="s">
        <v>242</v>
      </c>
      <c r="E158" s="11">
        <v>1.16342022293884</v>
      </c>
      <c r="F158" s="11">
        <v>0.75489414013950396</v>
      </c>
      <c r="G158" s="11">
        <v>1.0769116959473599</v>
      </c>
      <c r="H158" s="11">
        <v>1.0389747152976001</v>
      </c>
      <c r="I158" s="11">
        <v>17.2162977668536</v>
      </c>
      <c r="J158" s="11">
        <v>46.585246426031802</v>
      </c>
      <c r="K158" s="11">
        <v>0.62938592628834999</v>
      </c>
      <c r="L158" s="11">
        <v>2.4741985297064399</v>
      </c>
      <c r="M158" s="11">
        <v>9.0918927185850098</v>
      </c>
      <c r="N158" s="11">
        <v>2.63059899581051</v>
      </c>
      <c r="O158" s="11">
        <v>17.338178862401001</v>
      </c>
      <c r="P158" s="11">
        <v>286.22491222220299</v>
      </c>
      <c r="Q158" s="15">
        <f t="shared" si="72"/>
        <v>12.1954771745798</v>
      </c>
      <c r="R158" s="15">
        <f t="shared" si="50"/>
        <v>34.906493838019834</v>
      </c>
      <c r="S158">
        <f t="shared" si="69"/>
        <v>3.329998511882053</v>
      </c>
      <c r="T158">
        <f t="shared" si="51"/>
        <v>2.1606950899848494</v>
      </c>
      <c r="U158">
        <f t="shared" si="52"/>
        <v>49.626187229835821</v>
      </c>
      <c r="V158">
        <f t="shared" si="53"/>
        <v>26.023261953106807</v>
      </c>
      <c r="W158">
        <f t="shared" si="54"/>
        <v>133.33858069140649</v>
      </c>
      <c r="X158">
        <f t="shared" si="70"/>
        <v>1.0204621891265429</v>
      </c>
      <c r="Y158">
        <f t="shared" si="55"/>
        <v>1.2083127435220715</v>
      </c>
      <c r="Z158">
        <f t="shared" si="56"/>
        <v>1.0807682483710346</v>
      </c>
      <c r="AA158">
        <f t="shared" si="57"/>
        <v>-7.8969026758753155E-2</v>
      </c>
      <c r="AB158">
        <f t="shared" si="58"/>
        <v>0.51554849030669692</v>
      </c>
      <c r="AC158">
        <f t="shared" si="59"/>
        <v>1.3835022655309488</v>
      </c>
      <c r="AD158">
        <f t="shared" si="60"/>
        <v>1.7903623429796569</v>
      </c>
      <c r="AE158">
        <f t="shared" si="61"/>
        <v>1.3611174246875173</v>
      </c>
      <c r="AF158">
        <f t="shared" si="62"/>
        <v>16.155215050849492</v>
      </c>
      <c r="AG158">
        <f t="shared" si="63"/>
        <v>12.043930711801304</v>
      </c>
      <c r="AH158">
        <f t="shared" si="64"/>
        <v>0.83374064365109501</v>
      </c>
      <c r="AI158">
        <f t="shared" si="65"/>
        <v>3.2775436953970916</v>
      </c>
      <c r="AJ158">
        <f t="shared" si="66"/>
        <v>24.182559529178008</v>
      </c>
      <c r="AK158">
        <f t="shared" si="67"/>
        <v>61.710965748684814</v>
      </c>
      <c r="AL158">
        <f t="shared" si="68"/>
        <v>22.967695654912511</v>
      </c>
    </row>
    <row r="159" spans="1:38" x14ac:dyDescent="0.3">
      <c r="A159" s="13">
        <v>25052333</v>
      </c>
      <c r="B159" t="s">
        <v>174</v>
      </c>
      <c r="C159" s="3" t="s">
        <v>15</v>
      </c>
      <c r="D159" t="s">
        <v>242</v>
      </c>
      <c r="E159" s="11">
        <v>0.54143330682902002</v>
      </c>
      <c r="F159" s="11">
        <v>0.47526257728085503</v>
      </c>
      <c r="G159" s="11">
        <v>0.91438137371501904</v>
      </c>
      <c r="H159" s="11">
        <v>0.82719490733156498</v>
      </c>
      <c r="I159" s="11">
        <v>18.523087855817899</v>
      </c>
      <c r="J159" s="11">
        <v>43.533939355369803</v>
      </c>
      <c r="K159" s="11">
        <v>0.34026544193830199</v>
      </c>
      <c r="L159" s="11">
        <v>2.3689973766910799</v>
      </c>
      <c r="M159" s="11">
        <v>7.1908447550087997</v>
      </c>
      <c r="N159" s="11">
        <v>4.7597440830242999</v>
      </c>
      <c r="O159" s="11">
        <v>20.5248489669934</v>
      </c>
      <c r="P159" s="11">
        <v>286.99567444643202</v>
      </c>
      <c r="Q159" s="15">
        <f t="shared" si="72"/>
        <v>9.9001075736381807</v>
      </c>
      <c r="R159" s="15">
        <f t="shared" si="50"/>
        <v>28.412880501885194</v>
      </c>
      <c r="S159">
        <f t="shared" si="69"/>
        <v>1.5538901706115658</v>
      </c>
      <c r="T159">
        <f t="shared" si="51"/>
        <v>1.3639830390586851</v>
      </c>
      <c r="U159">
        <f t="shared" si="52"/>
        <v>58.905428721934243</v>
      </c>
      <c r="V159">
        <f t="shared" si="53"/>
        <v>20.637413403033388</v>
      </c>
      <c r="W159">
        <f t="shared" si="54"/>
        <v>124.94052286604426</v>
      </c>
      <c r="X159">
        <f t="shared" si="70"/>
        <v>1.2620949452963854</v>
      </c>
      <c r="Y159">
        <f t="shared" si="55"/>
        <v>1.3187062948296011</v>
      </c>
      <c r="Z159">
        <f t="shared" si="56"/>
        <v>1.179846293963001</v>
      </c>
      <c r="AA159">
        <f t="shared" si="57"/>
        <v>-0.14511577530647812</v>
      </c>
      <c r="AB159">
        <f t="shared" si="58"/>
        <v>0.69763096101049726</v>
      </c>
      <c r="AC159">
        <f t="shared" si="59"/>
        <v>1.6097536968931241</v>
      </c>
      <c r="AD159">
        <f t="shared" si="60"/>
        <v>1.9618943491393579</v>
      </c>
      <c r="AE159">
        <f t="shared" si="61"/>
        <v>1.6353463512315327</v>
      </c>
      <c r="AF159">
        <f t="shared" si="62"/>
        <v>20.830816577817238</v>
      </c>
      <c r="AG159">
        <f t="shared" si="63"/>
        <v>15.130256617615805</v>
      </c>
      <c r="AH159">
        <f t="shared" si="64"/>
        <v>0.71595252436049284</v>
      </c>
      <c r="AI159">
        <f t="shared" si="65"/>
        <v>4.9846074358409416</v>
      </c>
      <c r="AJ159">
        <f t="shared" si="66"/>
        <v>40.714930415643629</v>
      </c>
      <c r="AK159">
        <f t="shared" si="67"/>
        <v>91.59976281836208</v>
      </c>
      <c r="AL159">
        <f t="shared" si="68"/>
        <v>43.186335192691388</v>
      </c>
    </row>
    <row r="160" spans="1:38" x14ac:dyDescent="0.3">
      <c r="A160">
        <v>2020061808</v>
      </c>
      <c r="B160" t="s">
        <v>275</v>
      </c>
      <c r="C160" s="2" t="s">
        <v>15</v>
      </c>
      <c r="D160" t="s">
        <v>241</v>
      </c>
      <c r="E160">
        <v>0.40089823803963603</v>
      </c>
      <c r="F160">
        <v>0.56073902563904876</v>
      </c>
      <c r="G160">
        <v>1.4220540764144423</v>
      </c>
      <c r="H160">
        <v>4.5892488855835438</v>
      </c>
      <c r="I160">
        <v>15.339954169066669</v>
      </c>
      <c r="J160">
        <v>38.80699565186876</v>
      </c>
      <c r="K160">
        <v>1.6241862390948558</v>
      </c>
      <c r="L160">
        <v>3.7604352017166116</v>
      </c>
      <c r="M160">
        <v>15.105785934925722</v>
      </c>
      <c r="N160">
        <v>3.2663473141040482</v>
      </c>
      <c r="O160">
        <v>15.123355263546658</v>
      </c>
      <c r="P160">
        <v>287.49362045310522</v>
      </c>
      <c r="Q160" s="11">
        <v>20.490407375737188</v>
      </c>
      <c r="R160" s="15">
        <f t="shared" si="50"/>
        <v>58.908614010096954</v>
      </c>
      <c r="S160">
        <f t="shared" si="69"/>
        <v>1.1525568588728574</v>
      </c>
      <c r="T160">
        <f t="shared" si="51"/>
        <v>1.6120889261031672</v>
      </c>
      <c r="U160">
        <f t="shared" si="52"/>
        <v>43.478681581155541</v>
      </c>
      <c r="V160">
        <f t="shared" si="53"/>
        <v>43.428170882213905</v>
      </c>
      <c r="W160">
        <f t="shared" si="54"/>
        <v>111.56763678863663</v>
      </c>
      <c r="X160">
        <f t="shared" si="70"/>
        <v>1.7085164453048829</v>
      </c>
      <c r="Y160">
        <f t="shared" si="55"/>
        <v>1.5627898101672983</v>
      </c>
      <c r="Z160">
        <f t="shared" si="56"/>
        <v>1.4303825433350312</v>
      </c>
      <c r="AA160">
        <f t="shared" si="57"/>
        <v>0.46187504395875867</v>
      </c>
      <c r="AB160">
        <f t="shared" si="58"/>
        <v>0.82647732683886166</v>
      </c>
      <c r="AC160">
        <f t="shared" si="59"/>
        <v>1.550729149468675</v>
      </c>
      <c r="AD160">
        <f t="shared" si="60"/>
        <v>1.8401492393095313</v>
      </c>
      <c r="AE160">
        <f t="shared" si="61"/>
        <v>1.430887371658131</v>
      </c>
      <c r="AF160">
        <f t="shared" si="62"/>
        <v>36.541789386578195</v>
      </c>
      <c r="AG160">
        <f t="shared" si="63"/>
        <v>26.939066560795094</v>
      </c>
      <c r="AH160">
        <f t="shared" si="64"/>
        <v>2.8965100783628257</v>
      </c>
      <c r="AI160">
        <f t="shared" si="65"/>
        <v>6.7062127474202722</v>
      </c>
      <c r="AJ160">
        <f t="shared" si="66"/>
        <v>35.540959596913751</v>
      </c>
      <c r="AK160">
        <f t="shared" si="67"/>
        <v>69.206874994374076</v>
      </c>
      <c r="AL160">
        <f t="shared" si="68"/>
        <v>26.97039901282287</v>
      </c>
    </row>
    <row r="161" spans="1:38" x14ac:dyDescent="0.3">
      <c r="A161">
        <v>2020061814</v>
      </c>
      <c r="B161" t="s">
        <v>276</v>
      </c>
      <c r="C161" s="2" t="s">
        <v>15</v>
      </c>
      <c r="D161" t="s">
        <v>241</v>
      </c>
      <c r="E161">
        <v>0.59830101202940389</v>
      </c>
      <c r="F161">
        <v>0.68875052499862</v>
      </c>
      <c r="G161">
        <v>0.74109784525971889</v>
      </c>
      <c r="H161">
        <v>9.6366358194052193</v>
      </c>
      <c r="I161">
        <v>8.8230363790159405</v>
      </c>
      <c r="J161">
        <v>45.1331646397512</v>
      </c>
      <c r="K161">
        <v>1.9046829435599926</v>
      </c>
      <c r="L161">
        <v>1.4582284181503324</v>
      </c>
      <c r="M161">
        <v>8.7191010803350277</v>
      </c>
      <c r="N161">
        <v>3.5267850019197988</v>
      </c>
      <c r="O161">
        <v>18.770216335574752</v>
      </c>
      <c r="P161">
        <v>288.4214421396531</v>
      </c>
      <c r="Q161" s="11">
        <v>12.082012442045354</v>
      </c>
      <c r="R161" s="15">
        <f t="shared" si="50"/>
        <v>34.847114524839526</v>
      </c>
      <c r="S161">
        <f t="shared" si="69"/>
        <v>1.7256284072313459</v>
      </c>
      <c r="T161">
        <f t="shared" si="51"/>
        <v>1.9865041969454518</v>
      </c>
      <c r="U161">
        <f t="shared" si="52"/>
        <v>54.137328647797446</v>
      </c>
      <c r="V161">
        <f t="shared" si="53"/>
        <v>25.147757077516363</v>
      </c>
      <c r="W161">
        <f t="shared" si="54"/>
        <v>130.17372433723438</v>
      </c>
      <c r="X161">
        <f t="shared" si="70"/>
        <v>1.3052195411756007</v>
      </c>
      <c r="Y161">
        <f t="shared" si="55"/>
        <v>1.2440773357297268</v>
      </c>
      <c r="Z161">
        <f t="shared" si="56"/>
        <v>1.1024097695584798</v>
      </c>
      <c r="AA161">
        <f t="shared" si="57"/>
        <v>0.44176074980336288</v>
      </c>
      <c r="AB161">
        <f t="shared" si="58"/>
        <v>0.32576361467070036</v>
      </c>
      <c r="AC161">
        <f t="shared" si="59"/>
        <v>1.4281620417811685</v>
      </c>
      <c r="AD161">
        <f t="shared" si="60"/>
        <v>1.8164338434762297</v>
      </c>
      <c r="AE161">
        <f t="shared" si="61"/>
        <v>1.4354073351984225</v>
      </c>
      <c r="AF161">
        <f t="shared" si="62"/>
        <v>17.541928468322489</v>
      </c>
      <c r="AG161">
        <f t="shared" si="63"/>
        <v>12.659302263838562</v>
      </c>
      <c r="AH161">
        <f t="shared" si="64"/>
        <v>2.7654177738213832</v>
      </c>
      <c r="AI161">
        <f t="shared" si="65"/>
        <v>2.1172084306625454</v>
      </c>
      <c r="AJ161">
        <f t="shared" si="66"/>
        <v>26.80168149194245</v>
      </c>
      <c r="AK161">
        <f t="shared" si="67"/>
        <v>65.52904571628693</v>
      </c>
      <c r="AL161">
        <f t="shared" si="68"/>
        <v>27.25256192815586</v>
      </c>
    </row>
    <row r="162" spans="1:38" x14ac:dyDescent="0.3">
      <c r="A162" s="13">
        <v>17102307</v>
      </c>
      <c r="B162" t="s">
        <v>187</v>
      </c>
      <c r="C162" s="3" t="s">
        <v>15</v>
      </c>
      <c r="D162" t="s">
        <v>242</v>
      </c>
      <c r="E162" s="11">
        <v>0.41853094695592002</v>
      </c>
      <c r="F162" s="11">
        <v>0.49546182705842401</v>
      </c>
      <c r="G162" s="11">
        <v>1.20439892641705</v>
      </c>
      <c r="H162" s="11">
        <v>7.0574120246739396</v>
      </c>
      <c r="I162" s="11">
        <v>8.4931784366017702</v>
      </c>
      <c r="J162" s="11">
        <v>34.817821579110898</v>
      </c>
      <c r="K162" s="11">
        <v>0.73665282046590697</v>
      </c>
      <c r="L162" s="11">
        <v>3.0422173389661999</v>
      </c>
      <c r="M162" s="11">
        <v>12.212376216759401</v>
      </c>
      <c r="N162" s="11">
        <v>5.4037743182945803</v>
      </c>
      <c r="O162" s="11">
        <v>26.1181755646959</v>
      </c>
      <c r="P162" s="11">
        <v>288.81147282393499</v>
      </c>
      <c r="Q162" s="15">
        <f>SUM(K162:M162)</f>
        <v>15.991246376191508</v>
      </c>
      <c r="R162" s="15">
        <f t="shared" si="50"/>
        <v>46.184554181982833</v>
      </c>
      <c r="S162">
        <f t="shared" si="69"/>
        <v>1.2087653921273549</v>
      </c>
      <c r="T162">
        <f t="shared" si="51"/>
        <v>1.4309506000078123</v>
      </c>
      <c r="U162">
        <f t="shared" si="52"/>
        <v>75.432287523139337</v>
      </c>
      <c r="V162">
        <f t="shared" si="53"/>
        <v>35.270743618422777</v>
      </c>
      <c r="W162">
        <f t="shared" si="54"/>
        <v>100.55786330784005</v>
      </c>
      <c r="X162">
        <f t="shared" si="70"/>
        <v>1.5821547384208421</v>
      </c>
      <c r="Y162">
        <f t="shared" si="55"/>
        <v>1.5088721146611517</v>
      </c>
      <c r="Z162">
        <f t="shared" si="56"/>
        <v>1.3917899749729807</v>
      </c>
      <c r="AA162">
        <f t="shared" si="57"/>
        <v>0.17225265618200739</v>
      </c>
      <c r="AB162">
        <f t="shared" si="58"/>
        <v>0.7881800374283412</v>
      </c>
      <c r="AC162">
        <f t="shared" si="59"/>
        <v>1.4967366841697483</v>
      </c>
      <c r="AD162">
        <f t="shared" ref="AD162:AD175" si="73">LOG((J162*$P162/100)/$T162)</f>
        <v>1.8467913956324487</v>
      </c>
      <c r="AE162">
        <f t="shared" si="61"/>
        <v>1.721932637033178</v>
      </c>
      <c r="AF162">
        <f t="shared" si="62"/>
        <v>32.275435770969793</v>
      </c>
      <c r="AG162">
        <f t="shared" si="63"/>
        <v>24.648470477059249</v>
      </c>
      <c r="AH162">
        <f t="shared" si="64"/>
        <v>1.4868003552149376</v>
      </c>
      <c r="AI162">
        <f t="shared" si="65"/>
        <v>6.1401649386956025</v>
      </c>
      <c r="AJ162">
        <f t="shared" si="66"/>
        <v>31.386051582621739</v>
      </c>
      <c r="AK162">
        <f t="shared" si="67"/>
        <v>70.273469473573059</v>
      </c>
      <c r="AL162">
        <f t="shared" si="68"/>
        <v>52.714808968756515</v>
      </c>
    </row>
    <row r="163" spans="1:38" x14ac:dyDescent="0.3">
      <c r="A163" s="9">
        <v>3107201851</v>
      </c>
      <c r="B163" t="s">
        <v>54</v>
      </c>
      <c r="C163" s="10" t="s">
        <v>125</v>
      </c>
      <c r="D163" t="s">
        <v>240</v>
      </c>
      <c r="E163">
        <v>0.2864568969678023</v>
      </c>
      <c r="F163">
        <v>0.8001205729719838</v>
      </c>
      <c r="G163">
        <v>1.4557510543628245</v>
      </c>
      <c r="H163">
        <v>0.63727894929302231</v>
      </c>
      <c r="I163">
        <v>15.458506420411208</v>
      </c>
      <c r="J163">
        <v>33.736740245354198</v>
      </c>
      <c r="K163">
        <v>0.6994646738807544</v>
      </c>
      <c r="L163">
        <v>2.699864252722151</v>
      </c>
      <c r="M163">
        <v>9.9825377825619519</v>
      </c>
      <c r="N163">
        <v>5.7101915661312734</v>
      </c>
      <c r="O163">
        <v>28.53308758534283</v>
      </c>
      <c r="P163">
        <v>290.15649815510227</v>
      </c>
      <c r="Q163" s="11">
        <f>SUM(K163:M163)</f>
        <v>13.381866709164857</v>
      </c>
      <c r="R163" s="15">
        <f t="shared" si="50"/>
        <v>38.828355831096175</v>
      </c>
      <c r="S163">
        <f t="shared" si="69"/>
        <v>0.83117330096554454</v>
      </c>
      <c r="T163">
        <f t="shared" si="51"/>
        <v>2.321601835554048</v>
      </c>
      <c r="U163">
        <f t="shared" si="52"/>
        <v>82.79060775315898</v>
      </c>
      <c r="V163">
        <f t="shared" si="53"/>
        <v>28.96498205689176</v>
      </c>
      <c r="W163">
        <f t="shared" si="54"/>
        <v>97.889344087602808</v>
      </c>
      <c r="X163">
        <f t="shared" si="70"/>
        <v>1.6694574166138598</v>
      </c>
      <c r="Y163">
        <f t="shared" si="55"/>
        <v>1.2233612624700136</v>
      </c>
      <c r="Z163">
        <f t="shared" si="56"/>
        <v>1.0960855253352912</v>
      </c>
      <c r="AA163">
        <f t="shared" si="57"/>
        <v>-5.8389651727803214E-2</v>
      </c>
      <c r="AB163">
        <f t="shared" si="58"/>
        <v>0.52818649140612373</v>
      </c>
      <c r="AC163">
        <f t="shared" si="59"/>
        <v>1.3035567350061019</v>
      </c>
      <c r="AD163">
        <f t="shared" si="73"/>
        <v>1.6249476800407017</v>
      </c>
      <c r="AE163">
        <f t="shared" si="61"/>
        <v>1.5521933322289161</v>
      </c>
      <c r="AF163">
        <f t="shared" si="62"/>
        <v>16.724812685991793</v>
      </c>
      <c r="AG163">
        <f t="shared" si="63"/>
        <v>12.476291848718018</v>
      </c>
      <c r="AH163">
        <f t="shared" si="64"/>
        <v>0.87419908637350596</v>
      </c>
      <c r="AI163">
        <f t="shared" si="65"/>
        <v>3.3743217509002688</v>
      </c>
      <c r="AJ163">
        <f t="shared" si="66"/>
        <v>20.116699799278653</v>
      </c>
      <c r="AK163">
        <f t="shared" si="67"/>
        <v>42.164570422232465</v>
      </c>
      <c r="AL163">
        <f t="shared" si="68"/>
        <v>35.660984793028078</v>
      </c>
    </row>
    <row r="164" spans="1:38" x14ac:dyDescent="0.3">
      <c r="A164" s="13">
        <v>25052312</v>
      </c>
      <c r="B164" t="s">
        <v>217</v>
      </c>
      <c r="C164" s="3" t="s">
        <v>125</v>
      </c>
      <c r="D164" t="s">
        <v>242</v>
      </c>
      <c r="E164" s="11">
        <v>0.81346769419076104</v>
      </c>
      <c r="F164" s="11">
        <v>0.46580096397411203</v>
      </c>
      <c r="G164" s="11">
        <v>2.8957728077462299</v>
      </c>
      <c r="H164" s="11">
        <v>1.1745532253342501</v>
      </c>
      <c r="I164" s="11">
        <v>12.6867764306986</v>
      </c>
      <c r="J164" s="11">
        <v>49.4658673133886</v>
      </c>
      <c r="K164" s="11">
        <v>0.58555078943244998</v>
      </c>
      <c r="L164" s="11">
        <v>1.7345371620347301</v>
      </c>
      <c r="M164" s="11">
        <v>8.97442375707503</v>
      </c>
      <c r="N164" s="11">
        <v>2.64780699161919</v>
      </c>
      <c r="O164" s="11">
        <v>18.555442864505999</v>
      </c>
      <c r="P164" s="11">
        <v>290.685978990862</v>
      </c>
      <c r="Q164" s="11">
        <f>SUM(K164:M164)</f>
        <v>11.29451170854221</v>
      </c>
      <c r="R164" s="15">
        <f t="shared" si="50"/>
        <v>32.831561932213461</v>
      </c>
      <c r="S164">
        <f t="shared" si="69"/>
        <v>2.3646365306328052</v>
      </c>
      <c r="T164">
        <f t="shared" si="51"/>
        <v>1.35401809227702</v>
      </c>
      <c r="U164">
        <f t="shared" si="52"/>
        <v>53.93807074677931</v>
      </c>
      <c r="V164">
        <f t="shared" si="53"/>
        <v>26.08739155704205</v>
      </c>
      <c r="W164">
        <f t="shared" si="54"/>
        <v>143.79034066624448</v>
      </c>
      <c r="X164">
        <f t="shared" si="70"/>
        <v>1.1425271497930818</v>
      </c>
      <c r="Y164">
        <f t="shared" si="55"/>
        <v>1.3846670769980147</v>
      </c>
      <c r="Z164">
        <f t="shared" si="56"/>
        <v>1.2848061893592644</v>
      </c>
      <c r="AA164">
        <f t="shared" si="57"/>
        <v>9.9364187852495595E-2</v>
      </c>
      <c r="AB164">
        <f t="shared" si="58"/>
        <v>0.57098322595977102</v>
      </c>
      <c r="AC164">
        <f t="shared" si="59"/>
        <v>1.4736045092513135</v>
      </c>
      <c r="AD164">
        <f t="shared" si="73"/>
        <v>2.0261052452430213</v>
      </c>
      <c r="AE164">
        <f t="shared" si="61"/>
        <v>1.6002709411847791</v>
      </c>
      <c r="AF164">
        <f t="shared" si="62"/>
        <v>24.247506085388714</v>
      </c>
      <c r="AG164">
        <f t="shared" si="63"/>
        <v>19.266649172443113</v>
      </c>
      <c r="AH164">
        <f t="shared" si="64"/>
        <v>1.257083678910105</v>
      </c>
      <c r="AI164">
        <f t="shared" si="65"/>
        <v>3.7237732340354945</v>
      </c>
      <c r="AJ164">
        <f t="shared" si="66"/>
        <v>29.758052748047181</v>
      </c>
      <c r="AK164">
        <f t="shared" si="67"/>
        <v>106.19528755663499</v>
      </c>
      <c r="AL164">
        <f t="shared" si="68"/>
        <v>39.835561322576524</v>
      </c>
    </row>
    <row r="165" spans="1:38" x14ac:dyDescent="0.3">
      <c r="A165" s="9">
        <v>1807201819</v>
      </c>
      <c r="B165" s="9" t="s">
        <v>26</v>
      </c>
      <c r="C165" s="10" t="s">
        <v>15</v>
      </c>
      <c r="D165" t="s">
        <v>240</v>
      </c>
      <c r="E165">
        <v>0.16514075012776799</v>
      </c>
      <c r="F165">
        <v>0.88905283356883702</v>
      </c>
      <c r="G165">
        <v>0.64720261996689499</v>
      </c>
      <c r="H165">
        <v>0.52655412911708699</v>
      </c>
      <c r="I165">
        <v>12.750712508026799</v>
      </c>
      <c r="J165">
        <v>24.298740425888202</v>
      </c>
      <c r="K165">
        <v>1.7858180406847499</v>
      </c>
      <c r="L165">
        <v>5.9316031054449896</v>
      </c>
      <c r="M165">
        <v>23.562337794807501</v>
      </c>
      <c r="N165">
        <v>4.7077577308584297</v>
      </c>
      <c r="O165">
        <v>24.7350800615087</v>
      </c>
      <c r="P165">
        <v>291.23234334803101</v>
      </c>
      <c r="Q165" s="11">
        <v>31.279758940937242</v>
      </c>
      <c r="R165" s="15">
        <f t="shared" si="50"/>
        <v>91.096774957306764</v>
      </c>
      <c r="S165">
        <f t="shared" si="69"/>
        <v>0.48094327641961526</v>
      </c>
      <c r="T165">
        <f t="shared" si="51"/>
        <v>2.5892094008045938</v>
      </c>
      <c r="U165">
        <f t="shared" si="52"/>
        <v>72.036553292143381</v>
      </c>
      <c r="V165">
        <f t="shared" si="53"/>
        <v>68.621148507396654</v>
      </c>
      <c r="W165">
        <f t="shared" si="54"/>
        <v>70.765791146369537</v>
      </c>
      <c r="X165">
        <f t="shared" si="70"/>
        <v>2.2774091445043547</v>
      </c>
      <c r="Y165">
        <f t="shared" si="55"/>
        <v>1.5463358270177257</v>
      </c>
      <c r="Z165">
        <f t="shared" si="56"/>
        <v>1.4232908073686572</v>
      </c>
      <c r="AA165">
        <f t="shared" si="57"/>
        <v>0.30290963550865813</v>
      </c>
      <c r="AB165">
        <f t="shared" si="58"/>
        <v>0.82424451340964755</v>
      </c>
      <c r="AC165">
        <f t="shared" si="59"/>
        <v>1.1741811064751919</v>
      </c>
      <c r="AD165">
        <f t="shared" si="73"/>
        <v>1.4366561911829501</v>
      </c>
      <c r="AE165">
        <f t="shared" si="61"/>
        <v>1.4443857499389885</v>
      </c>
      <c r="AF165">
        <f t="shared" si="62"/>
        <v>35.183239690462479</v>
      </c>
      <c r="AG165">
        <f t="shared" si="63"/>
        <v>26.502741912675241</v>
      </c>
      <c r="AH165">
        <f t="shared" si="64"/>
        <v>2.0086748202759974</v>
      </c>
      <c r="AI165">
        <f t="shared" si="65"/>
        <v>6.6718229575112442</v>
      </c>
      <c r="AJ165">
        <f t="shared" si="66"/>
        <v>14.934170541750898</v>
      </c>
      <c r="AK165">
        <f t="shared" si="67"/>
        <v>27.331042102805263</v>
      </c>
      <c r="AL165">
        <f t="shared" si="68"/>
        <v>27.82183367237818</v>
      </c>
    </row>
    <row r="166" spans="1:38" x14ac:dyDescent="0.3">
      <c r="A166" s="13">
        <v>25052357</v>
      </c>
      <c r="B166" t="s">
        <v>202</v>
      </c>
      <c r="C166" s="3" t="s">
        <v>125</v>
      </c>
      <c r="D166" t="s">
        <v>242</v>
      </c>
      <c r="E166" s="11">
        <v>1.2890010979377899</v>
      </c>
      <c r="F166" s="11">
        <v>0.89368295165701805</v>
      </c>
      <c r="G166" s="11">
        <v>1.71590525757337</v>
      </c>
      <c r="H166" s="11">
        <v>0.35749971505523498</v>
      </c>
      <c r="I166" s="11">
        <v>9.5638151251219803</v>
      </c>
      <c r="J166" s="11">
        <v>45.790931964801899</v>
      </c>
      <c r="K166" s="11">
        <v>0.46920561766432001</v>
      </c>
      <c r="L166" s="11">
        <v>1.2500890871624499</v>
      </c>
      <c r="M166" s="11">
        <v>9.3237907466011691</v>
      </c>
      <c r="N166" s="11">
        <v>2.66153760530797</v>
      </c>
      <c r="O166" s="11">
        <v>26.684540831116799</v>
      </c>
      <c r="P166" s="11">
        <v>293.79941329337902</v>
      </c>
      <c r="Q166" s="11">
        <f t="shared" ref="Q166:Q172" si="74">SUM(K166:M166)</f>
        <v>11.043085451427938</v>
      </c>
      <c r="R166" s="15">
        <f t="shared" si="50"/>
        <v>32.444520265781783</v>
      </c>
      <c r="S166">
        <f t="shared" si="69"/>
        <v>3.7870776630864409</v>
      </c>
      <c r="T166">
        <f t="shared" si="51"/>
        <v>2.6256352686712709</v>
      </c>
      <c r="U166">
        <f t="shared" si="52"/>
        <v>78.399024401853325</v>
      </c>
      <c r="V166">
        <f t="shared" si="53"/>
        <v>27.393242510216595</v>
      </c>
      <c r="W166">
        <f t="shared" si="54"/>
        <v>134.53348945415834</v>
      </c>
      <c r="X166">
        <f t="shared" si="70"/>
        <v>0.9328371454769534</v>
      </c>
      <c r="Y166">
        <f t="shared" si="55"/>
        <v>1.0919069595563504</v>
      </c>
      <c r="Z166">
        <f t="shared" si="56"/>
        <v>1.0184090449122358</v>
      </c>
      <c r="AA166">
        <f t="shared" si="57"/>
        <v>-0.27982027003704746</v>
      </c>
      <c r="AB166">
        <f t="shared" si="58"/>
        <v>0.14575749076061648</v>
      </c>
      <c r="AC166">
        <f t="shared" si="59"/>
        <v>1.0453857584343744</v>
      </c>
      <c r="AD166">
        <f t="shared" si="73"/>
        <v>1.7095960094472067</v>
      </c>
      <c r="AE166">
        <f t="shared" si="61"/>
        <v>1.4750762609737582</v>
      </c>
      <c r="AF166">
        <f t="shared" si="62"/>
        <v>12.356826804128305</v>
      </c>
      <c r="AG166">
        <f t="shared" si="63"/>
        <v>10.432996097009019</v>
      </c>
      <c r="AH166">
        <f t="shared" si="64"/>
        <v>0.5250246933706687</v>
      </c>
      <c r="AI166">
        <f t="shared" si="65"/>
        <v>1.3988060137486154</v>
      </c>
      <c r="AJ166">
        <f t="shared" si="66"/>
        <v>11.101604681818822</v>
      </c>
      <c r="AK166">
        <f t="shared" si="67"/>
        <v>51.238453055302067</v>
      </c>
      <c r="AL166">
        <f t="shared" si="68"/>
        <v>29.859068903171739</v>
      </c>
    </row>
    <row r="167" spans="1:38" x14ac:dyDescent="0.3">
      <c r="A167" s="13">
        <v>25052307</v>
      </c>
      <c r="B167" t="s">
        <v>176</v>
      </c>
      <c r="C167" s="3" t="s">
        <v>15</v>
      </c>
      <c r="D167" t="s">
        <v>242</v>
      </c>
      <c r="E167" s="11">
        <v>0.77389762168679899</v>
      </c>
      <c r="F167" s="11">
        <v>0.68351371220824197</v>
      </c>
      <c r="G167" s="11">
        <v>2.4829387847520699</v>
      </c>
      <c r="H167" s="11">
        <v>1.4739546368640399</v>
      </c>
      <c r="I167" s="11">
        <v>14.7739436374604</v>
      </c>
      <c r="J167" s="11">
        <v>48.080763751272698</v>
      </c>
      <c r="K167" s="11">
        <v>0.52314587290918602</v>
      </c>
      <c r="L167" s="11">
        <v>1.46114053377449</v>
      </c>
      <c r="M167" s="11">
        <v>6.3509905985534196</v>
      </c>
      <c r="N167" s="11">
        <v>2.55039431269326</v>
      </c>
      <c r="O167" s="11">
        <v>20.845316537825301</v>
      </c>
      <c r="P167" s="11">
        <v>295.619430956656</v>
      </c>
      <c r="Q167" s="15">
        <f t="shared" si="74"/>
        <v>8.3352770052370957</v>
      </c>
      <c r="R167" s="15">
        <f t="shared" si="50"/>
        <v>24.6406984515429</v>
      </c>
      <c r="S167">
        <f t="shared" si="69"/>
        <v>2.2877917454176098</v>
      </c>
      <c r="T167">
        <f t="shared" si="51"/>
        <v>2.0205993465407204</v>
      </c>
      <c r="U167">
        <f t="shared" si="52"/>
        <v>61.622806130232867</v>
      </c>
      <c r="V167">
        <f t="shared" si="53"/>
        <v>18.77476226755434</v>
      </c>
      <c r="W167">
        <f t="shared" si="54"/>
        <v>142.13608020112648</v>
      </c>
      <c r="X167">
        <f t="shared" si="70"/>
        <v>1.03223652525483</v>
      </c>
      <c r="Y167">
        <f t="shared" si="55"/>
        <v>1.0861728057339217</v>
      </c>
      <c r="Z167">
        <f t="shared" si="56"/>
        <v>0.96809423832317298</v>
      </c>
      <c r="AA167">
        <f t="shared" si="57"/>
        <v>-0.11612442799960705</v>
      </c>
      <c r="AB167">
        <f t="shared" si="58"/>
        <v>0.32994475724120387</v>
      </c>
      <c r="AC167">
        <f t="shared" si="59"/>
        <v>1.3760499598269629</v>
      </c>
      <c r="AD167">
        <f t="shared" si="73"/>
        <v>1.8472241261868914</v>
      </c>
      <c r="AE167">
        <f t="shared" si="61"/>
        <v>1.4842612627842684</v>
      </c>
      <c r="AF167">
        <f t="shared" si="62"/>
        <v>12.19474731283465</v>
      </c>
      <c r="AG167">
        <f t="shared" si="63"/>
        <v>9.2916798670141407</v>
      </c>
      <c r="AH167">
        <f t="shared" si="64"/>
        <v>0.76537729026539614</v>
      </c>
      <c r="AI167">
        <f t="shared" si="65"/>
        <v>2.1376901555551138</v>
      </c>
      <c r="AJ167">
        <f t="shared" si="66"/>
        <v>23.771137263409123</v>
      </c>
      <c r="AK167">
        <f t="shared" si="67"/>
        <v>70.343524778657581</v>
      </c>
      <c r="AL167">
        <f t="shared" si="68"/>
        <v>30.497290932876684</v>
      </c>
    </row>
    <row r="168" spans="1:38" x14ac:dyDescent="0.3">
      <c r="A168">
        <v>2020102121</v>
      </c>
      <c r="B168" t="s">
        <v>277</v>
      </c>
      <c r="C168" s="2" t="s">
        <v>125</v>
      </c>
      <c r="D168" t="s">
        <v>241</v>
      </c>
      <c r="E168">
        <v>1.1606043074270573</v>
      </c>
      <c r="F168">
        <v>0.58147721286714527</v>
      </c>
      <c r="G168">
        <v>2.5674085469314276</v>
      </c>
      <c r="H168">
        <v>2.1986854782603924</v>
      </c>
      <c r="I168">
        <v>12.025265768436464</v>
      </c>
      <c r="J168">
        <v>38.236814625877955</v>
      </c>
      <c r="K168">
        <v>2.4796003316284843</v>
      </c>
      <c r="L168">
        <v>2.5589527269704906</v>
      </c>
      <c r="M168">
        <v>16.710290597429907</v>
      </c>
      <c r="N168">
        <v>3.6162539418131692</v>
      </c>
      <c r="O168">
        <v>17.864646462357527</v>
      </c>
      <c r="P168">
        <v>299.42386491365545</v>
      </c>
      <c r="Q168" s="11">
        <f t="shared" si="74"/>
        <v>21.748843656028882</v>
      </c>
      <c r="R168" s="15">
        <f t="shared" si="50"/>
        <v>65.121228248910043</v>
      </c>
      <c r="S168">
        <f t="shared" si="69"/>
        <v>3.4751262736524584</v>
      </c>
      <c r="T168">
        <f t="shared" si="51"/>
        <v>1.7410815443590097</v>
      </c>
      <c r="U168">
        <f t="shared" si="52"/>
        <v>53.491014890751529</v>
      </c>
      <c r="V168">
        <f t="shared" si="53"/>
        <v>50.034597945127786</v>
      </c>
      <c r="W168">
        <f t="shared" si="54"/>
        <v>114.49014817267366</v>
      </c>
      <c r="X168">
        <f t="shared" si="70"/>
        <v>1.2727519932493139</v>
      </c>
      <c r="Y168">
        <f t="shared" si="55"/>
        <v>1.5729034711929364</v>
      </c>
      <c r="Z168">
        <f t="shared" si="56"/>
        <v>1.4584513023688943</v>
      </c>
      <c r="AA168">
        <f t="shared" si="57"/>
        <v>0.62984898564972513</v>
      </c>
      <c r="AB168">
        <f t="shared" si="58"/>
        <v>0.64352956287193031</v>
      </c>
      <c r="AC168">
        <f t="shared" si="59"/>
        <v>1.3884875549491287</v>
      </c>
      <c r="AD168">
        <f t="shared" si="73"/>
        <v>1.8179490054563952</v>
      </c>
      <c r="AE168">
        <f t="shared" si="61"/>
        <v>1.4874617259123808</v>
      </c>
      <c r="AF168">
        <f t="shared" si="62"/>
        <v>37.402744552602122</v>
      </c>
      <c r="AG168">
        <f t="shared" si="63"/>
        <v>28.737653389777524</v>
      </c>
      <c r="AH168">
        <f t="shared" si="64"/>
        <v>4.2643121291066288</v>
      </c>
      <c r="AI168">
        <f t="shared" si="65"/>
        <v>4.4007790337179644</v>
      </c>
      <c r="AJ168">
        <f t="shared" si="66"/>
        <v>24.461751779681034</v>
      </c>
      <c r="AK168">
        <f t="shared" si="67"/>
        <v>65.75806201818304</v>
      </c>
      <c r="AL168">
        <f t="shared" si="68"/>
        <v>30.72286594735262</v>
      </c>
    </row>
    <row r="169" spans="1:38" x14ac:dyDescent="0.3">
      <c r="A169">
        <v>2020031214</v>
      </c>
      <c r="B169" t="s">
        <v>278</v>
      </c>
      <c r="C169" s="2" t="s">
        <v>125</v>
      </c>
      <c r="D169" t="s">
        <v>241</v>
      </c>
      <c r="E169">
        <v>3.0453520451981348</v>
      </c>
      <c r="F169">
        <v>0.63587950576170038</v>
      </c>
      <c r="G169">
        <v>5.5093101620974245</v>
      </c>
      <c r="H169">
        <v>1.7260802466551393</v>
      </c>
      <c r="I169">
        <v>8.2218165865296378</v>
      </c>
      <c r="J169">
        <v>61.613569973836427</v>
      </c>
      <c r="K169">
        <v>1.1703001134161906</v>
      </c>
      <c r="L169">
        <v>1.1002222599491864</v>
      </c>
      <c r="M169">
        <v>9.0437727721906374</v>
      </c>
      <c r="N169">
        <v>0.59231361478027567</v>
      </c>
      <c r="O169">
        <v>7.3413827195852477</v>
      </c>
      <c r="P169">
        <v>305.3479584634311</v>
      </c>
      <c r="Q169" s="11">
        <f t="shared" si="74"/>
        <v>11.314295145556015</v>
      </c>
      <c r="R169" s="15">
        <f t="shared" si="50"/>
        <v>34.547969241482384</v>
      </c>
      <c r="S169">
        <f t="shared" si="69"/>
        <v>9.2989202980368493</v>
      </c>
      <c r="T169">
        <f t="shared" si="51"/>
        <v>1.941645089130708</v>
      </c>
      <c r="U169">
        <f t="shared" si="52"/>
        <v>22.41676225724067</v>
      </c>
      <c r="V169">
        <f t="shared" si="53"/>
        <v>27.614975527955757</v>
      </c>
      <c r="W169">
        <f t="shared" si="54"/>
        <v>188.13577805154711</v>
      </c>
      <c r="X169">
        <f t="shared" si="70"/>
        <v>0.56998999892089919</v>
      </c>
      <c r="Y169">
        <f t="shared" si="55"/>
        <v>1.250252675584701</v>
      </c>
      <c r="Z169">
        <f t="shared" si="56"/>
        <v>1.1529748140105442</v>
      </c>
      <c r="AA169">
        <f t="shared" si="57"/>
        <v>0.26492241911377895</v>
      </c>
      <c r="AB169">
        <f t="shared" si="58"/>
        <v>0.23810559944218565</v>
      </c>
      <c r="AC169">
        <f t="shared" si="59"/>
        <v>1.1943564446703689</v>
      </c>
      <c r="AD169">
        <f t="shared" si="73"/>
        <v>1.9863015451278925</v>
      </c>
      <c r="AE169">
        <f t="shared" si="61"/>
        <v>1.0624030372139419</v>
      </c>
      <c r="AF169">
        <f t="shared" si="62"/>
        <v>17.793143265409963</v>
      </c>
      <c r="AG169">
        <f t="shared" si="63"/>
        <v>14.222463045663629</v>
      </c>
      <c r="AH169">
        <f t="shared" si="64"/>
        <v>1.8404432016004733</v>
      </c>
      <c r="AI169">
        <f t="shared" si="65"/>
        <v>1.730237018145858</v>
      </c>
      <c r="AJ169">
        <f t="shared" si="66"/>
        <v>15.644311136067357</v>
      </c>
      <c r="AK169">
        <f t="shared" si="67"/>
        <v>96.895039729313865</v>
      </c>
      <c r="AL169">
        <f t="shared" si="68"/>
        <v>11.54524190992951</v>
      </c>
    </row>
    <row r="170" spans="1:38" x14ac:dyDescent="0.3">
      <c r="A170" s="13">
        <v>25052349</v>
      </c>
      <c r="B170" t="s">
        <v>156</v>
      </c>
      <c r="C170" s="3" t="s">
        <v>15</v>
      </c>
      <c r="D170" t="s">
        <v>242</v>
      </c>
      <c r="E170" s="11">
        <v>0.82021878135692905</v>
      </c>
      <c r="F170" s="11">
        <v>0.44541844738775699</v>
      </c>
      <c r="G170" s="11">
        <v>1.4270744769415999</v>
      </c>
      <c r="H170" s="11">
        <v>1.0744450242153001</v>
      </c>
      <c r="I170" s="11">
        <v>13.240247565268501</v>
      </c>
      <c r="J170" s="11">
        <v>46.320451526616601</v>
      </c>
      <c r="K170" s="11">
        <v>0.61982106400842296</v>
      </c>
      <c r="L170" s="11">
        <v>1.89205156312679</v>
      </c>
      <c r="M170" s="11">
        <v>9.0203198307277592</v>
      </c>
      <c r="N170" s="11">
        <v>3.24585142018103</v>
      </c>
      <c r="O170" s="11">
        <v>21.894100300169299</v>
      </c>
      <c r="P170" s="11">
        <v>305.34968510369498</v>
      </c>
      <c r="Q170" s="15">
        <f t="shared" si="74"/>
        <v>11.532192457862973</v>
      </c>
      <c r="R170" s="15">
        <f t="shared" si="50"/>
        <v>35.21351335563665</v>
      </c>
      <c r="S170">
        <f t="shared" si="69"/>
        <v>2.5045354660347474</v>
      </c>
      <c r="T170">
        <f t="shared" si="51"/>
        <v>1.3600838264922834</v>
      </c>
      <c r="U170">
        <f t="shared" si="52"/>
        <v>66.853566322854093</v>
      </c>
      <c r="V170">
        <f t="shared" si="53"/>
        <v>27.543518198473365</v>
      </c>
      <c r="W170">
        <f t="shared" si="54"/>
        <v>141.43935287513347</v>
      </c>
      <c r="X170">
        <f t="shared" si="70"/>
        <v>1.1479821720745307</v>
      </c>
      <c r="Y170">
        <f t="shared" si="55"/>
        <v>1.4131436818584966</v>
      </c>
      <c r="Z170">
        <f t="shared" si="56"/>
        <v>1.3064537367122002</v>
      </c>
      <c r="AA170">
        <f t="shared" si="57"/>
        <v>0.14349813147464005</v>
      </c>
      <c r="AB170">
        <f t="shared" si="58"/>
        <v>0.62816476808582</v>
      </c>
      <c r="AC170">
        <f t="shared" si="59"/>
        <v>1.5070138261584674</v>
      </c>
      <c r="AD170">
        <f t="shared" si="73"/>
        <v>2.0170045844447215</v>
      </c>
      <c r="AE170">
        <f t="shared" si="61"/>
        <v>1.6915589035715832</v>
      </c>
      <c r="AF170">
        <f t="shared" si="62"/>
        <v>25.890693404136613</v>
      </c>
      <c r="AG170">
        <f t="shared" si="63"/>
        <v>20.25133867631477</v>
      </c>
      <c r="AH170">
        <f t="shared" si="64"/>
        <v>1.3915478077827352</v>
      </c>
      <c r="AI170">
        <f t="shared" si="65"/>
        <v>4.2478069200391086</v>
      </c>
      <c r="AJ170">
        <f t="shared" si="66"/>
        <v>32.137628500649434</v>
      </c>
      <c r="AK170">
        <f t="shared" si="67"/>
        <v>103.99311433613018</v>
      </c>
      <c r="AL170">
        <f t="shared" si="68"/>
        <v>49.15400434932927</v>
      </c>
    </row>
    <row r="171" spans="1:38" x14ac:dyDescent="0.3">
      <c r="A171" s="9">
        <v>2607201814</v>
      </c>
      <c r="B171" t="s">
        <v>49</v>
      </c>
      <c r="C171" s="10" t="s">
        <v>125</v>
      </c>
      <c r="D171" t="s">
        <v>240</v>
      </c>
      <c r="E171">
        <v>0.44126172423346199</v>
      </c>
      <c r="F171">
        <v>0.57721423962302398</v>
      </c>
      <c r="G171">
        <v>1.0043584315795899</v>
      </c>
      <c r="H171">
        <v>1.6156764675891899</v>
      </c>
      <c r="I171">
        <v>13.124382040853501</v>
      </c>
      <c r="J171">
        <v>30.496396525984199</v>
      </c>
      <c r="K171">
        <v>1.5787093577750999</v>
      </c>
      <c r="L171">
        <v>5.0235382473436196</v>
      </c>
      <c r="M171">
        <v>21.6850895276601</v>
      </c>
      <c r="N171">
        <v>4.1097216607698401</v>
      </c>
      <c r="O171">
        <v>20.343651776588398</v>
      </c>
      <c r="P171">
        <v>306.19336237903701</v>
      </c>
      <c r="Q171" s="11">
        <f t="shared" si="74"/>
        <v>28.28733713277882</v>
      </c>
      <c r="R171" s="15">
        <f t="shared" si="50"/>
        <v>86.613948694349347</v>
      </c>
      <c r="S171">
        <f t="shared" si="69"/>
        <v>1.3511141103221513</v>
      </c>
      <c r="T171">
        <f t="shared" si="51"/>
        <v>1.7673916884323289</v>
      </c>
      <c r="U171">
        <f t="shared" si="52"/>
        <v>62.290911405418719</v>
      </c>
      <c r="V171">
        <f t="shared" si="53"/>
        <v>66.398304759646905</v>
      </c>
      <c r="W171">
        <f t="shared" si="54"/>
        <v>93.377941927354854</v>
      </c>
      <c r="X171">
        <f t="shared" si="70"/>
        <v>1.8068958088108829</v>
      </c>
      <c r="Y171">
        <f t="shared" si="55"/>
        <v>1.6902550300666486</v>
      </c>
      <c r="Z171">
        <f t="shared" si="56"/>
        <v>1.5748241830799563</v>
      </c>
      <c r="AA171">
        <f t="shared" si="57"/>
        <v>0.43696514684041049</v>
      </c>
      <c r="AB171">
        <f t="shared" si="58"/>
        <v>0.93967267675541055</v>
      </c>
      <c r="AC171">
        <f t="shared" si="59"/>
        <v>1.4071621709843287</v>
      </c>
      <c r="AD171">
        <f t="shared" si="73"/>
        <v>1.7229114894516855</v>
      </c>
      <c r="AE171">
        <f t="shared" si="61"/>
        <v>1.5470918769799546</v>
      </c>
      <c r="AF171">
        <f t="shared" si="62"/>
        <v>49.006651587897679</v>
      </c>
      <c r="AG171">
        <f t="shared" si="63"/>
        <v>37.568528354086581</v>
      </c>
      <c r="AH171">
        <f t="shared" si="64"/>
        <v>2.7350492233284953</v>
      </c>
      <c r="AI171">
        <f t="shared" si="65"/>
        <v>8.7030740104826059</v>
      </c>
      <c r="AJ171">
        <f t="shared" si="66"/>
        <v>25.536546912060508</v>
      </c>
      <c r="AK171">
        <f t="shared" si="67"/>
        <v>52.833756398492973</v>
      </c>
      <c r="AL171">
        <f t="shared" si="68"/>
        <v>35.24454245944235</v>
      </c>
    </row>
    <row r="172" spans="1:38" x14ac:dyDescent="0.3">
      <c r="A172" s="13">
        <v>17102304</v>
      </c>
      <c r="B172" t="s">
        <v>233</v>
      </c>
      <c r="C172" s="3" t="s">
        <v>125</v>
      </c>
      <c r="D172" t="s">
        <v>242</v>
      </c>
      <c r="E172" s="11">
        <v>0.52412961310148798</v>
      </c>
      <c r="F172" s="11">
        <v>0.48735319034340302</v>
      </c>
      <c r="G172" s="11">
        <v>1.1485460781658701</v>
      </c>
      <c r="H172" s="11">
        <v>0.643900169257551</v>
      </c>
      <c r="I172" s="11">
        <v>16.352619983691099</v>
      </c>
      <c r="J172" s="11">
        <v>38.703284475605997</v>
      </c>
      <c r="K172" s="11">
        <v>1.9550300503462399</v>
      </c>
      <c r="L172" s="11">
        <v>4.2685038211137201</v>
      </c>
      <c r="M172" s="11">
        <v>15.040792204802999</v>
      </c>
      <c r="N172" s="11">
        <v>3.8490646696027802</v>
      </c>
      <c r="O172" s="11">
        <v>17.026775743968798</v>
      </c>
      <c r="P172" s="11">
        <v>306.85336629922699</v>
      </c>
      <c r="Q172" s="11">
        <f t="shared" si="74"/>
        <v>21.264326076262961</v>
      </c>
      <c r="R172" s="15">
        <f t="shared" si="50"/>
        <v>65.25030038585723</v>
      </c>
      <c r="S172">
        <f t="shared" si="69"/>
        <v>1.6083093615730299</v>
      </c>
      <c r="T172">
        <f t="shared" si="51"/>
        <v>1.4954596703354113</v>
      </c>
      <c r="U172">
        <f t="shared" si="52"/>
        <v>52.247234542588515</v>
      </c>
      <c r="V172">
        <f t="shared" si="53"/>
        <v>46.153177198509731</v>
      </c>
      <c r="W172">
        <f t="shared" si="54"/>
        <v>118.76233128176312</v>
      </c>
      <c r="X172">
        <f t="shared" si="70"/>
        <v>1.6082129254565278</v>
      </c>
      <c r="Y172">
        <f t="shared" si="55"/>
        <v>1.6398078098899143</v>
      </c>
      <c r="Z172">
        <f t="shared" si="56"/>
        <v>1.4894268979126948</v>
      </c>
      <c r="AA172">
        <f t="shared" si="57"/>
        <v>0.60330962381324649</v>
      </c>
      <c r="AB172">
        <f t="shared" si="58"/>
        <v>0.9424318611161302</v>
      </c>
      <c r="AC172">
        <f t="shared" si="59"/>
        <v>1.5425162001336281</v>
      </c>
      <c r="AD172">
        <f t="shared" si="73"/>
        <v>1.899904008684735</v>
      </c>
      <c r="AE172">
        <f t="shared" si="61"/>
        <v>1.543288602650432</v>
      </c>
      <c r="AF172">
        <f t="shared" si="62"/>
        <v>43.632270184339021</v>
      </c>
      <c r="AG172">
        <f t="shared" si="63"/>
        <v>30.862201177353182</v>
      </c>
      <c r="AH172">
        <f t="shared" si="64"/>
        <v>4.0115261151130861</v>
      </c>
      <c r="AI172">
        <f t="shared" si="65"/>
        <v>8.7585428918727501</v>
      </c>
      <c r="AJ172">
        <f t="shared" si="66"/>
        <v>34.875159308944752</v>
      </c>
      <c r="AK172">
        <f t="shared" si="67"/>
        <v>79.415268520833024</v>
      </c>
      <c r="AL172">
        <f t="shared" si="68"/>
        <v>34.937240755459605</v>
      </c>
    </row>
    <row r="173" spans="1:38" x14ac:dyDescent="0.3">
      <c r="A173">
        <v>2507201806</v>
      </c>
      <c r="B173" t="s">
        <v>22</v>
      </c>
      <c r="C173" s="10" t="s">
        <v>15</v>
      </c>
      <c r="D173" t="s">
        <v>240</v>
      </c>
      <c r="E173">
        <v>0.28432741260718702</v>
      </c>
      <c r="F173">
        <v>0.71793354138542098</v>
      </c>
      <c r="G173">
        <v>0.59325292018682296</v>
      </c>
      <c r="H173">
        <v>0.54238184552943203</v>
      </c>
      <c r="I173">
        <v>8.2761070510552806</v>
      </c>
      <c r="J173">
        <v>16.089857491971401</v>
      </c>
      <c r="K173">
        <v>1.1032916792568099</v>
      </c>
      <c r="L173">
        <v>3.6588634070743802</v>
      </c>
      <c r="M173">
        <v>14.411554175734199</v>
      </c>
      <c r="N173">
        <v>9.3897257624582995</v>
      </c>
      <c r="O173">
        <v>44.932704712740801</v>
      </c>
      <c r="P173">
        <v>307.29614655580298</v>
      </c>
      <c r="Q173" s="11">
        <v>19.17370926206539</v>
      </c>
      <c r="R173" s="15">
        <f t="shared" si="50"/>
        <v>58.920069714140034</v>
      </c>
      <c r="S173">
        <f t="shared" si="69"/>
        <v>0.87372718254370407</v>
      </c>
      <c r="T173">
        <f t="shared" si="51"/>
        <v>2.2061821075090098</v>
      </c>
      <c r="U173">
        <f t="shared" si="52"/>
        <v>138.07647012555017</v>
      </c>
      <c r="V173">
        <f t="shared" si="53"/>
        <v>44.286150640833114</v>
      </c>
      <c r="W173">
        <f t="shared" si="54"/>
        <v>49.443512059148276</v>
      </c>
      <c r="X173">
        <f t="shared" si="70"/>
        <v>1.8288874047613102</v>
      </c>
      <c r="Y173">
        <f t="shared" si="55"/>
        <v>1.4266218939586561</v>
      </c>
      <c r="Z173">
        <f t="shared" si="56"/>
        <v>1.3026265749118469</v>
      </c>
      <c r="AA173">
        <f t="shared" si="57"/>
        <v>0.18660609909209014</v>
      </c>
      <c r="AB173">
        <f t="shared" si="58"/>
        <v>0.70726195291833172</v>
      </c>
      <c r="AC173">
        <f t="shared" si="59"/>
        <v>1.0893099286609871</v>
      </c>
      <c r="AD173">
        <f t="shared" si="73"/>
        <v>1.3504679538043134</v>
      </c>
      <c r="AE173">
        <f t="shared" si="61"/>
        <v>1.7964783178646504</v>
      </c>
      <c r="AF173">
        <f t="shared" si="62"/>
        <v>26.706802450078076</v>
      </c>
      <c r="AG173">
        <f t="shared" si="63"/>
        <v>20.073660506129482</v>
      </c>
      <c r="AH173">
        <f t="shared" si="64"/>
        <v>1.536760181350143</v>
      </c>
      <c r="AI173">
        <f t="shared" si="65"/>
        <v>5.096381762598452</v>
      </c>
      <c r="AJ173">
        <f t="shared" si="66"/>
        <v>12.28315489977996</v>
      </c>
      <c r="AK173">
        <f t="shared" si="67"/>
        <v>22.411346683875848</v>
      </c>
      <c r="AL173">
        <f t="shared" si="68"/>
        <v>62.586161702422515</v>
      </c>
    </row>
    <row r="174" spans="1:38" x14ac:dyDescent="0.3">
      <c r="A174">
        <v>2020102124</v>
      </c>
      <c r="B174" t="s">
        <v>279</v>
      </c>
      <c r="C174" s="2" t="s">
        <v>67</v>
      </c>
      <c r="D174" t="s">
        <v>241</v>
      </c>
      <c r="E174">
        <v>1.3645049634358684</v>
      </c>
      <c r="F174">
        <v>0.74539395752965509</v>
      </c>
      <c r="G174">
        <v>4.3104045009089988</v>
      </c>
      <c r="H174">
        <v>5.5546577140313964</v>
      </c>
      <c r="I174">
        <v>9.5651771468458318</v>
      </c>
      <c r="J174">
        <v>48.786671899982338</v>
      </c>
      <c r="K174">
        <v>1.0376418536737049</v>
      </c>
      <c r="L174">
        <v>1.2992009581875563</v>
      </c>
      <c r="M174">
        <v>7.7412162751913645</v>
      </c>
      <c r="N174">
        <v>3.3234100346597071</v>
      </c>
      <c r="O174">
        <v>16.271720695553572</v>
      </c>
      <c r="P174">
        <v>308.54269176801773</v>
      </c>
      <c r="Q174" s="11">
        <f>SUM(K174:M174)</f>
        <v>10.078059087052626</v>
      </c>
      <c r="R174" s="15">
        <f t="shared" si="50"/>
        <v>31.095114785163489</v>
      </c>
      <c r="S174">
        <f t="shared" si="69"/>
        <v>4.2100803434932343</v>
      </c>
      <c r="T174">
        <f t="shared" si="51"/>
        <v>2.2998585808381526</v>
      </c>
      <c r="U174">
        <f t="shared" si="52"/>
        <v>50.205205031034609</v>
      </c>
      <c r="V174">
        <f t="shared" si="53"/>
        <v>23.884957071059315</v>
      </c>
      <c r="W174">
        <f t="shared" si="54"/>
        <v>150.52771070423663</v>
      </c>
      <c r="X174">
        <f t="shared" si="70"/>
        <v>0.86840178049898709</v>
      </c>
      <c r="Y174">
        <f t="shared" si="55"/>
        <v>1.1309910324073758</v>
      </c>
      <c r="Z174">
        <f t="shared" si="56"/>
        <v>1.0164233331444281</v>
      </c>
      <c r="AA174">
        <f t="shared" si="57"/>
        <v>0.14366161299808958</v>
      </c>
      <c r="AB174">
        <f t="shared" si="58"/>
        <v>0.24129046433617996</v>
      </c>
      <c r="AC174">
        <f t="shared" si="59"/>
        <v>1.3071611799563387</v>
      </c>
      <c r="AD174">
        <f t="shared" si="73"/>
        <v>1.8159153248192124</v>
      </c>
      <c r="AE174">
        <f t="shared" si="61"/>
        <v>1.3390476131060458</v>
      </c>
      <c r="AF174">
        <f t="shared" si="62"/>
        <v>13.520446450160119</v>
      </c>
      <c r="AG174">
        <f t="shared" si="63"/>
        <v>10.385402506946649</v>
      </c>
      <c r="AH174">
        <f t="shared" si="64"/>
        <v>1.3920717268927187</v>
      </c>
      <c r="AI174">
        <f t="shared" si="65"/>
        <v>1.7429722163207479</v>
      </c>
      <c r="AJ174">
        <f t="shared" si="66"/>
        <v>20.28435394215775</v>
      </c>
      <c r="AK174">
        <f t="shared" si="67"/>
        <v>65.450855091002509</v>
      </c>
      <c r="AL174">
        <f t="shared" si="68"/>
        <v>21.829692246876323</v>
      </c>
    </row>
    <row r="175" spans="1:38" x14ac:dyDescent="0.3">
      <c r="A175">
        <v>2020102138</v>
      </c>
      <c r="B175" t="s">
        <v>280</v>
      </c>
      <c r="C175" s="2" t="s">
        <v>15</v>
      </c>
      <c r="D175" t="s">
        <v>241</v>
      </c>
      <c r="E175">
        <v>0.89315634847562242</v>
      </c>
      <c r="F175">
        <v>1.6928846824176353</v>
      </c>
      <c r="G175">
        <v>1.2986029237449646</v>
      </c>
      <c r="H175">
        <v>1.5193775029031968</v>
      </c>
      <c r="I175">
        <v>11.180435302372697</v>
      </c>
      <c r="J175">
        <v>45.571421982826969</v>
      </c>
      <c r="K175">
        <v>1.4343756257229678</v>
      </c>
      <c r="L175">
        <v>2.4786294095889714</v>
      </c>
      <c r="M175">
        <v>15.062281643987227</v>
      </c>
      <c r="N175">
        <v>2.4865354528478703</v>
      </c>
      <c r="O175">
        <v>16.382299125111878</v>
      </c>
      <c r="P175">
        <v>316.83071378118507</v>
      </c>
      <c r="Q175" s="11">
        <v>18.975286679299167</v>
      </c>
      <c r="R175" s="15">
        <f t="shared" si="50"/>
        <v>60.119536228049682</v>
      </c>
      <c r="S175">
        <f t="shared" si="69"/>
        <v>2.8297936340572831</v>
      </c>
      <c r="T175">
        <f t="shared" si="51"/>
        <v>5.3635786227961422</v>
      </c>
      <c r="U175">
        <f t="shared" si="52"/>
        <v>51.9041552518608</v>
      </c>
      <c r="V175">
        <f t="shared" si="53"/>
        <v>47.721934444377148</v>
      </c>
      <c r="W175">
        <f t="shared" si="54"/>
        <v>144.38426154842657</v>
      </c>
      <c r="X175">
        <f t="shared" si="70"/>
        <v>1.3272608564525905</v>
      </c>
      <c r="Y175">
        <f t="shared" si="55"/>
        <v>1.0495609705352011</v>
      </c>
      <c r="Z175">
        <f t="shared" si="56"/>
        <v>0.94926338863359927</v>
      </c>
      <c r="AA175">
        <f t="shared" si="57"/>
        <v>-7.1964478746923716E-2</v>
      </c>
      <c r="AB175">
        <f t="shared" si="58"/>
        <v>0.16558422299069531</v>
      </c>
      <c r="AC175">
        <f t="shared" si="59"/>
        <v>0.87516994410193616</v>
      </c>
      <c r="AD175">
        <f t="shared" si="73"/>
        <v>1.4300652048355211</v>
      </c>
      <c r="AE175">
        <f t="shared" si="61"/>
        <v>0.98574747605262136</v>
      </c>
      <c r="AF175">
        <f t="shared" si="62"/>
        <v>11.208847759317109</v>
      </c>
      <c r="AG175">
        <f t="shared" si="63"/>
        <v>8.8974055943825689</v>
      </c>
      <c r="AH175">
        <f t="shared" si="64"/>
        <v>0.84729671230441606</v>
      </c>
      <c r="AI175">
        <f t="shared" si="65"/>
        <v>1.4641454526301234</v>
      </c>
      <c r="AJ175">
        <f t="shared" si="66"/>
        <v>7.5018770842318041</v>
      </c>
      <c r="AK175">
        <f t="shared" si="67"/>
        <v>26.9193894044488</v>
      </c>
      <c r="AL175">
        <f t="shared" si="68"/>
        <v>9.6771500712712797</v>
      </c>
    </row>
    <row r="176" spans="1:38" x14ac:dyDescent="0.3">
      <c r="A176">
        <v>2020061804</v>
      </c>
      <c r="B176" t="s">
        <v>281</v>
      </c>
      <c r="C176" s="2" t="s">
        <v>67</v>
      </c>
      <c r="D176" t="s">
        <v>241</v>
      </c>
      <c r="E176">
        <v>0.42903353035749386</v>
      </c>
      <c r="F176">
        <v>0.6601132506742774</v>
      </c>
      <c r="G176">
        <v>2.1926675771469526</v>
      </c>
      <c r="H176">
        <v>6.0735386467133754</v>
      </c>
      <c r="I176">
        <v>14.56594055992076</v>
      </c>
      <c r="J176">
        <v>41.749433414460896</v>
      </c>
      <c r="K176">
        <v>1.1099302685251695</v>
      </c>
      <c r="L176">
        <v>1.639087664196063</v>
      </c>
      <c r="M176">
        <v>6.5669138736540411</v>
      </c>
      <c r="N176">
        <v>4.9238477770717957</v>
      </c>
      <c r="O176">
        <v>20.089493437279181</v>
      </c>
      <c r="P176">
        <v>317.90396178588475</v>
      </c>
      <c r="Q176" s="11">
        <f>SUM(K176:M176)</f>
        <v>9.3159318063752732</v>
      </c>
      <c r="R176" s="15">
        <f t="shared" si="50"/>
        <v>29.61571628973833</v>
      </c>
      <c r="S176">
        <f t="shared" si="69"/>
        <v>1.3639145903963195</v>
      </c>
      <c r="T176">
        <f t="shared" si="51"/>
        <v>2.0985261761671161</v>
      </c>
      <c r="U176">
        <f t="shared" si="52"/>
        <v>63.86529553982583</v>
      </c>
      <c r="V176">
        <f t="shared" si="53"/>
        <v>20.876479371413108</v>
      </c>
      <c r="W176">
        <f t="shared" si="54"/>
        <v>132.72310284773118</v>
      </c>
      <c r="X176">
        <f t="shared" si="70"/>
        <v>1.3367350657628914</v>
      </c>
      <c r="Y176">
        <f t="shared" si="55"/>
        <v>1.1496078502142564</v>
      </c>
      <c r="Z176">
        <f t="shared" si="56"/>
        <v>0.99774286989117722</v>
      </c>
      <c r="AA176">
        <f t="shared" si="57"/>
        <v>0.22567724447389781</v>
      </c>
      <c r="AB176">
        <f t="shared" si="58"/>
        <v>0.39498373121648334</v>
      </c>
      <c r="AC176">
        <f t="shared" si="59"/>
        <v>1.4950802840181341</v>
      </c>
      <c r="AD176">
        <f>LOG(((J176*$P176)/100)/$T176)</f>
        <v>1.8010321354302021</v>
      </c>
      <c r="AE176">
        <f t="shared" si="61"/>
        <v>1.4833505354405196</v>
      </c>
      <c r="AF176">
        <f t="shared" si="62"/>
        <v>14.112626578635483</v>
      </c>
      <c r="AG176">
        <f t="shared" si="63"/>
        <v>9.9481624811291418</v>
      </c>
      <c r="AH176">
        <f t="shared" si="64"/>
        <v>1.6814240092763226</v>
      </c>
      <c r="AI176">
        <f t="shared" si="65"/>
        <v>2.4830400882300205</v>
      </c>
      <c r="AJ176">
        <f t="shared" si="66"/>
        <v>31.266573100224537</v>
      </c>
      <c r="AK176">
        <f t="shared" si="67"/>
        <v>63.245864814583939</v>
      </c>
      <c r="AL176">
        <f t="shared" si="68"/>
        <v>30.433404293518766</v>
      </c>
    </row>
    <row r="177" spans="1:38" x14ac:dyDescent="0.3">
      <c r="A177" s="9">
        <v>3107201853</v>
      </c>
      <c r="B177" t="s">
        <v>56</v>
      </c>
      <c r="C177" s="10" t="s">
        <v>125</v>
      </c>
      <c r="D177" t="s">
        <v>240</v>
      </c>
      <c r="E177">
        <v>0.2127543429853751</v>
      </c>
      <c r="F177">
        <v>0.6835558321219013</v>
      </c>
      <c r="G177">
        <v>0.79580943966352891</v>
      </c>
      <c r="H177">
        <v>2.6412495819324247</v>
      </c>
      <c r="I177">
        <v>11.925724770694073</v>
      </c>
      <c r="J177">
        <v>32.194768395941516</v>
      </c>
      <c r="K177">
        <v>1.0490391902621485</v>
      </c>
      <c r="L177">
        <v>3.9748402825740201</v>
      </c>
      <c r="M177">
        <v>17.853527101854596</v>
      </c>
      <c r="N177">
        <v>5.2617317197533433</v>
      </c>
      <c r="O177">
        <v>23.406999342217063</v>
      </c>
      <c r="P177">
        <v>320.44306301939645</v>
      </c>
      <c r="Q177" s="11">
        <f>SUM(K177:M177)</f>
        <v>22.877406574690763</v>
      </c>
      <c r="R177" s="15">
        <f t="shared" si="50"/>
        <v>73.309062367339862</v>
      </c>
      <c r="S177">
        <f t="shared" si="69"/>
        <v>0.68175653336912845</v>
      </c>
      <c r="T177">
        <f t="shared" si="51"/>
        <v>2.1904072458991437</v>
      </c>
      <c r="U177">
        <f t="shared" si="52"/>
        <v>75.006105653130334</v>
      </c>
      <c r="V177">
        <f t="shared" si="53"/>
        <v>57.21038910218094</v>
      </c>
      <c r="W177">
        <f t="shared" si="54"/>
        <v>103.16590197995559</v>
      </c>
      <c r="X177">
        <f t="shared" si="70"/>
        <v>2.0315283563184545</v>
      </c>
      <c r="Y177">
        <f t="shared" si="55"/>
        <v>1.524632797412633</v>
      </c>
      <c r="Z177">
        <f t="shared" si="56"/>
        <v>1.4169500340764485</v>
      </c>
      <c r="AA177">
        <f t="shared" si="57"/>
        <v>0.18601771990647997</v>
      </c>
      <c r="AB177">
        <f t="shared" si="58"/>
        <v>0.76454568940977896</v>
      </c>
      <c r="AC177">
        <f t="shared" si="59"/>
        <v>1.3285953625156655</v>
      </c>
      <c r="AD177">
        <f t="shared" ref="AD177:AD208" si="75">LOG((J177*$P177/100)/$T177)</f>
        <v>1.6730113121243329</v>
      </c>
      <c r="AE177">
        <f t="shared" si="61"/>
        <v>1.5345717498607236</v>
      </c>
      <c r="AF177">
        <f t="shared" si="62"/>
        <v>33.468234048526035</v>
      </c>
      <c r="AG177">
        <f t="shared" si="63"/>
        <v>26.118608404573898</v>
      </c>
      <c r="AH177">
        <f t="shared" si="64"/>
        <v>1.5346795988934949</v>
      </c>
      <c r="AI177">
        <f t="shared" si="65"/>
        <v>5.8149460450586448</v>
      </c>
      <c r="AJ177">
        <f t="shared" si="66"/>
        <v>21.31058454641158</v>
      </c>
      <c r="AK177">
        <f t="shared" si="67"/>
        <v>47.098959416383259</v>
      </c>
      <c r="AL177">
        <f t="shared" si="68"/>
        <v>34.242995586120315</v>
      </c>
    </row>
    <row r="178" spans="1:38" x14ac:dyDescent="0.3">
      <c r="A178" s="13">
        <v>17102310</v>
      </c>
      <c r="B178" t="s">
        <v>188</v>
      </c>
      <c r="C178" s="3" t="s">
        <v>15</v>
      </c>
      <c r="D178" t="s">
        <v>242</v>
      </c>
      <c r="E178" s="11">
        <v>0.45941480517056399</v>
      </c>
      <c r="F178" s="11">
        <v>0.51573682005508703</v>
      </c>
      <c r="G178" s="11">
        <v>1.5535164138125099</v>
      </c>
      <c r="H178" s="11">
        <v>6.8364135641230899</v>
      </c>
      <c r="I178" s="11">
        <v>8.6487617586815304</v>
      </c>
      <c r="J178" s="11">
        <v>33.799067725359997</v>
      </c>
      <c r="K178" s="11">
        <v>0.66760140846641403</v>
      </c>
      <c r="L178" s="11">
        <v>2.6150657943023101</v>
      </c>
      <c r="M178" s="11">
        <v>10.272082088161</v>
      </c>
      <c r="N178" s="11">
        <v>5.63003325470845</v>
      </c>
      <c r="O178" s="11">
        <v>29.002306367159001</v>
      </c>
      <c r="P178" s="11">
        <v>320.443167963262</v>
      </c>
      <c r="Q178" s="15">
        <f>SUM(K178:M178)</f>
        <v>13.554749290929724</v>
      </c>
      <c r="R178" s="15">
        <f t="shared" si="50"/>
        <v>43.435268037332996</v>
      </c>
      <c r="S178">
        <f t="shared" si="69"/>
        <v>1.4721633557808034</v>
      </c>
      <c r="T178">
        <f t="shared" si="51"/>
        <v>1.6526434045375089</v>
      </c>
      <c r="U178">
        <f t="shared" si="52"/>
        <v>92.935909305335159</v>
      </c>
      <c r="V178">
        <f t="shared" si="53"/>
        <v>32.9161852590899</v>
      </c>
      <c r="W178">
        <f t="shared" si="54"/>
        <v>108.30680336119201</v>
      </c>
      <c r="X178">
        <f t="shared" si="70"/>
        <v>1.4698865025425836</v>
      </c>
      <c r="Y178">
        <f t="shared" si="55"/>
        <v>1.4196633511194476</v>
      </c>
      <c r="Z178">
        <f t="shared" si="56"/>
        <v>1.2992303432060694</v>
      </c>
      <c r="AA178">
        <f t="shared" si="57"/>
        <v>0.11208910611036671</v>
      </c>
      <c r="AB178">
        <f t="shared" si="58"/>
        <v>0.70505448191793874</v>
      </c>
      <c r="AC178">
        <f t="shared" si="59"/>
        <v>1.4774879886460268</v>
      </c>
      <c r="AD178">
        <f t="shared" si="75"/>
        <v>1.8164765832160799</v>
      </c>
      <c r="AE178">
        <f t="shared" si="61"/>
        <v>1.7500043977762596</v>
      </c>
      <c r="AF178">
        <f t="shared" si="62"/>
        <v>26.282298963029067</v>
      </c>
      <c r="AG178">
        <f t="shared" si="63"/>
        <v>19.917294419785296</v>
      </c>
      <c r="AH178">
        <f t="shared" si="64"/>
        <v>1.2944614045495257</v>
      </c>
      <c r="AI178">
        <f t="shared" si="65"/>
        <v>5.0705431386942443</v>
      </c>
      <c r="AJ178">
        <f t="shared" si="66"/>
        <v>30.025343781253802</v>
      </c>
      <c r="AK178">
        <f t="shared" si="67"/>
        <v>65.535494870716889</v>
      </c>
      <c r="AL178">
        <f t="shared" si="68"/>
        <v>56.23470196303068</v>
      </c>
    </row>
    <row r="179" spans="1:38" x14ac:dyDescent="0.3">
      <c r="A179">
        <v>2020102812</v>
      </c>
      <c r="B179" t="s">
        <v>282</v>
      </c>
      <c r="C179" s="2" t="s">
        <v>15</v>
      </c>
      <c r="D179" t="s">
        <v>241</v>
      </c>
      <c r="E179">
        <v>0.87627282651055827</v>
      </c>
      <c r="F179">
        <v>0.82715926981420962</v>
      </c>
      <c r="G179">
        <v>1.2359993528173019</v>
      </c>
      <c r="H179">
        <v>6.040761799944387</v>
      </c>
      <c r="I179">
        <v>7.402142161963936</v>
      </c>
      <c r="J179">
        <v>36.798803008632746</v>
      </c>
      <c r="K179">
        <v>2.3404458297200499</v>
      </c>
      <c r="L179">
        <v>2.275305889559001</v>
      </c>
      <c r="M179">
        <v>13.718548408696243</v>
      </c>
      <c r="N179">
        <v>4.4597160763879806</v>
      </c>
      <c r="O179">
        <v>24.024845375953589</v>
      </c>
      <c r="P179">
        <v>325.80465246360836</v>
      </c>
      <c r="Q179" s="11">
        <v>18.334300127975293</v>
      </c>
      <c r="R179" s="15">
        <f t="shared" si="50"/>
        <v>59.734002813584809</v>
      </c>
      <c r="S179">
        <f t="shared" si="69"/>
        <v>2.8549376370457624</v>
      </c>
      <c r="T179">
        <f t="shared" si="51"/>
        <v>2.6949233843387059</v>
      </c>
      <c r="U179">
        <f t="shared" si="52"/>
        <v>78.274063982044879</v>
      </c>
      <c r="V179">
        <f t="shared" si="53"/>
        <v>44.695668966004668</v>
      </c>
      <c r="W179">
        <f t="shared" si="54"/>
        <v>119.89221225304378</v>
      </c>
      <c r="X179">
        <f t="shared" si="70"/>
        <v>1.3206249920691333</v>
      </c>
      <c r="Y179">
        <f t="shared" si="55"/>
        <v>1.3456751952031285</v>
      </c>
      <c r="Z179">
        <f t="shared" si="56"/>
        <v>1.2197190189364495</v>
      </c>
      <c r="AA179">
        <f t="shared" si="57"/>
        <v>0.45170945254852524</v>
      </c>
      <c r="AB179">
        <f t="shared" si="58"/>
        <v>0.43945064981597842</v>
      </c>
      <c r="AC179">
        <f t="shared" si="59"/>
        <v>1.2109039548170761</v>
      </c>
      <c r="AD179">
        <f t="shared" si="75"/>
        <v>1.6482445510107271</v>
      </c>
      <c r="AE179">
        <f t="shared" si="61"/>
        <v>1.4630714600649528</v>
      </c>
      <c r="AF179">
        <f t="shared" si="62"/>
        <v>22.165380715727711</v>
      </c>
      <c r="AG179">
        <f t="shared" si="63"/>
        <v>16.585135305051473</v>
      </c>
      <c r="AH179">
        <f t="shared" si="64"/>
        <v>2.8294983990758436</v>
      </c>
      <c r="AI179">
        <f t="shared" si="65"/>
        <v>2.750747011600394</v>
      </c>
      <c r="AJ179">
        <f t="shared" si="66"/>
        <v>16.251893018049319</v>
      </c>
      <c r="AK179">
        <f t="shared" si="67"/>
        <v>44.488170962405128</v>
      </c>
      <c r="AL179">
        <f t="shared" si="68"/>
        <v>29.045005300309185</v>
      </c>
    </row>
    <row r="180" spans="1:38" x14ac:dyDescent="0.3">
      <c r="A180">
        <v>2020031218</v>
      </c>
      <c r="B180" t="s">
        <v>283</v>
      </c>
      <c r="C180" s="2" t="s">
        <v>125</v>
      </c>
      <c r="D180" t="s">
        <v>241</v>
      </c>
      <c r="E180">
        <v>1.1347104279705404</v>
      </c>
      <c r="F180">
        <v>0.55841860983071656</v>
      </c>
      <c r="G180">
        <v>3.4005275520759879</v>
      </c>
      <c r="H180">
        <v>1.7618938415118843</v>
      </c>
      <c r="I180">
        <v>13.468321832110203</v>
      </c>
      <c r="J180">
        <v>66.287264802813752</v>
      </c>
      <c r="K180">
        <v>2.6052538233191371</v>
      </c>
      <c r="L180">
        <v>0.4993719487438773</v>
      </c>
      <c r="M180">
        <v>1.0422786637754644</v>
      </c>
      <c r="N180">
        <v>7.7235776695231921</v>
      </c>
      <c r="O180">
        <v>1.5183808283252367</v>
      </c>
      <c r="P180">
        <v>329.28458971481325</v>
      </c>
      <c r="Q180" s="11">
        <f>SUM(K180:M180)</f>
        <v>4.1469044358384792</v>
      </c>
      <c r="R180" s="15">
        <f t="shared" si="50"/>
        <v>13.655117257416128</v>
      </c>
      <c r="S180">
        <f t="shared" si="69"/>
        <v>3.7364265771939955</v>
      </c>
      <c r="T180">
        <f t="shared" si="51"/>
        <v>1.8387864282722388</v>
      </c>
      <c r="U180">
        <f t="shared" si="52"/>
        <v>4.9997940808591386</v>
      </c>
      <c r="V180">
        <f t="shared" si="53"/>
        <v>3.4320630216980761</v>
      </c>
      <c r="W180">
        <f t="shared" si="54"/>
        <v>218.2737479391171</v>
      </c>
      <c r="X180">
        <f t="shared" si="70"/>
        <v>0.56283898125363507</v>
      </c>
      <c r="Y180">
        <f t="shared" si="55"/>
        <v>0.8707641441615307</v>
      </c>
      <c r="Z180">
        <f t="shared" si="56"/>
        <v>0.27102396439175125</v>
      </c>
      <c r="AA180">
        <f t="shared" si="57"/>
        <v>0.66889015878203895</v>
      </c>
      <c r="AB180">
        <f t="shared" si="58"/>
        <v>-4.8535740086942843E-2</v>
      </c>
      <c r="AC180">
        <f t="shared" si="59"/>
        <v>1.4357461702495518</v>
      </c>
      <c r="AD180">
        <f t="shared" si="75"/>
        <v>2.0744702160547028</v>
      </c>
      <c r="AE180">
        <f t="shared" si="61"/>
        <v>0.43442082841204022</v>
      </c>
      <c r="AF180">
        <f t="shared" si="62"/>
        <v>7.4261572999789616</v>
      </c>
      <c r="AG180">
        <f t="shared" si="63"/>
        <v>1.8664826806030499</v>
      </c>
      <c r="AH180">
        <f t="shared" si="64"/>
        <v>4.6654136833099358</v>
      </c>
      <c r="AI180">
        <f t="shared" si="65"/>
        <v>0.89426093606597545</v>
      </c>
      <c r="AJ180">
        <f t="shared" si="66"/>
        <v>27.273832579181228</v>
      </c>
      <c r="AK180">
        <f t="shared" si="67"/>
        <v>118.70532900561571</v>
      </c>
      <c r="AL180">
        <f t="shared" si="68"/>
        <v>2.7190727558050596</v>
      </c>
    </row>
    <row r="181" spans="1:38" x14ac:dyDescent="0.3">
      <c r="A181">
        <v>2020061807</v>
      </c>
      <c r="B181" t="s">
        <v>284</v>
      </c>
      <c r="C181" s="2" t="s">
        <v>15</v>
      </c>
      <c r="D181" t="s">
        <v>241</v>
      </c>
      <c r="E181">
        <v>0.34753755656749219</v>
      </c>
      <c r="F181">
        <v>0.44910877068153088</v>
      </c>
      <c r="G181">
        <v>0.82518714105800894</v>
      </c>
      <c r="H181">
        <v>3.4093973970694802</v>
      </c>
      <c r="I181">
        <v>16.735137630523905</v>
      </c>
      <c r="J181">
        <v>41.995986935260191</v>
      </c>
      <c r="K181">
        <v>1.4046491292754066</v>
      </c>
      <c r="L181">
        <v>3.7973618431174092</v>
      </c>
      <c r="M181">
        <v>14.335704391577424</v>
      </c>
      <c r="N181">
        <v>2.8690736942426267</v>
      </c>
      <c r="O181">
        <v>13.830855510626513</v>
      </c>
      <c r="P181">
        <v>333.38023948829539</v>
      </c>
      <c r="Q181" s="11">
        <v>19.537715363970239</v>
      </c>
      <c r="R181" s="15">
        <f t="shared" si="50"/>
        <v>65.134882270945468</v>
      </c>
      <c r="S181">
        <f t="shared" si="69"/>
        <v>1.1586215383964755</v>
      </c>
      <c r="T181">
        <f t="shared" si="51"/>
        <v>1.4972398952610269</v>
      </c>
      <c r="U181">
        <f t="shared" si="52"/>
        <v>46.109339224606764</v>
      </c>
      <c r="V181">
        <f t="shared" si="53"/>
        <v>47.792405632974898</v>
      </c>
      <c r="W181">
        <f t="shared" si="54"/>
        <v>140.00632182024367</v>
      </c>
      <c r="X181">
        <f t="shared" si="70"/>
        <v>1.749872034878607</v>
      </c>
      <c r="Y181">
        <f t="shared" si="55"/>
        <v>1.6385222417581657</v>
      </c>
      <c r="Z181">
        <f t="shared" si="56"/>
        <v>1.5040675005527779</v>
      </c>
      <c r="AA181">
        <f t="shared" si="57"/>
        <v>0.49521631779479253</v>
      </c>
      <c r="AB181">
        <f t="shared" si="58"/>
        <v>0.92713044565822755</v>
      </c>
      <c r="AC181">
        <f t="shared" si="59"/>
        <v>1.6518057110180993</v>
      </c>
      <c r="AD181">
        <f t="shared" si="75"/>
        <v>1.9708562554245355</v>
      </c>
      <c r="AE181">
        <f t="shared" si="61"/>
        <v>1.488497507803775</v>
      </c>
      <c r="AF181">
        <f t="shared" si="62"/>
        <v>43.503303964252126</v>
      </c>
      <c r="AG181">
        <f t="shared" si="63"/>
        <v>31.92033940869765</v>
      </c>
      <c r="AH181">
        <f t="shared" si="64"/>
        <v>3.1276368242459966</v>
      </c>
      <c r="AI181">
        <f t="shared" si="65"/>
        <v>8.4553277313084809</v>
      </c>
      <c r="AJ181">
        <f t="shared" si="66"/>
        <v>44.854468099172678</v>
      </c>
      <c r="AK181">
        <f t="shared" si="67"/>
        <v>93.50961209581925</v>
      </c>
      <c r="AL181">
        <f t="shared" si="68"/>
        <v>30.796226690558576</v>
      </c>
    </row>
    <row r="182" spans="1:38" x14ac:dyDescent="0.3">
      <c r="A182" s="13">
        <v>25052338</v>
      </c>
      <c r="B182" t="s">
        <v>220</v>
      </c>
      <c r="C182" s="3" t="s">
        <v>125</v>
      </c>
      <c r="D182" t="s">
        <v>242</v>
      </c>
      <c r="E182" s="11">
        <v>0.61559324162806905</v>
      </c>
      <c r="F182" s="11">
        <v>0.39240535089270401</v>
      </c>
      <c r="G182" s="11">
        <v>1.78068525210843</v>
      </c>
      <c r="H182" s="11">
        <v>1.2384162092392901</v>
      </c>
      <c r="I182" s="11">
        <v>17.166246838457599</v>
      </c>
      <c r="J182" s="11">
        <v>43.183001700626399</v>
      </c>
      <c r="K182" s="11">
        <v>0.46397717027236801</v>
      </c>
      <c r="L182" s="11">
        <v>1.92427595202096</v>
      </c>
      <c r="M182" s="11">
        <v>7.3094425326542201</v>
      </c>
      <c r="N182" s="11">
        <v>3.8697781560656601</v>
      </c>
      <c r="O182" s="11">
        <v>22.056177596034299</v>
      </c>
      <c r="P182" s="11">
        <v>335.46200473840702</v>
      </c>
      <c r="Q182" s="11">
        <f t="shared" ref="Q182:Q197" si="76">SUM(K182:M182)</f>
        <v>9.6976956549475481</v>
      </c>
      <c r="R182" s="15">
        <f t="shared" si="50"/>
        <v>32.532084257516438</v>
      </c>
      <c r="S182">
        <f t="shared" si="69"/>
        <v>2.0650814293996662</v>
      </c>
      <c r="T182">
        <f t="shared" si="51"/>
        <v>1.3163708568054455</v>
      </c>
      <c r="U182">
        <f t="shared" si="52"/>
        <v>73.990095532320041</v>
      </c>
      <c r="V182">
        <f t="shared" si="53"/>
        <v>24.520402455243637</v>
      </c>
      <c r="W182">
        <f t="shared" si="54"/>
        <v>144.86256321114172</v>
      </c>
      <c r="X182">
        <f t="shared" si="70"/>
        <v>1.1973747072018732</v>
      </c>
      <c r="Y182">
        <f t="shared" si="55"/>
        <v>1.3929336295811234</v>
      </c>
      <c r="Z182">
        <f t="shared" si="56"/>
        <v>1.2701493351500863</v>
      </c>
      <c r="AA182">
        <f t="shared" si="57"/>
        <v>7.2761691025554534E-2</v>
      </c>
      <c r="AB182">
        <f t="shared" si="58"/>
        <v>0.69053243159835687</v>
      </c>
      <c r="AC182">
        <f t="shared" si="59"/>
        <v>1.6711929499515401</v>
      </c>
      <c r="AD182">
        <f t="shared" si="75"/>
        <v>2.0415779065146786</v>
      </c>
      <c r="AE182">
        <f t="shared" si="61"/>
        <v>1.7497953291980284</v>
      </c>
      <c r="AF182">
        <f t="shared" si="62"/>
        <v>24.713464362516309</v>
      </c>
      <c r="AG182">
        <f t="shared" si="63"/>
        <v>18.627275382523649</v>
      </c>
      <c r="AH182">
        <f t="shared" si="64"/>
        <v>1.1823925673206073</v>
      </c>
      <c r="AI182">
        <f t="shared" si="65"/>
        <v>4.9037964126720519</v>
      </c>
      <c r="AJ182">
        <f t="shared" si="66"/>
        <v>46.902171455682577</v>
      </c>
      <c r="AK182">
        <f t="shared" si="67"/>
        <v>110.04692367825022</v>
      </c>
      <c r="AL182">
        <f t="shared" si="68"/>
        <v>56.207637194185835</v>
      </c>
    </row>
    <row r="183" spans="1:38" x14ac:dyDescent="0.3">
      <c r="A183" s="13">
        <v>25052320</v>
      </c>
      <c r="B183" t="s">
        <v>181</v>
      </c>
      <c r="C183" s="3" t="s">
        <v>15</v>
      </c>
      <c r="D183" t="s">
        <v>242</v>
      </c>
      <c r="E183" s="11">
        <v>0.75320339436513495</v>
      </c>
      <c r="F183" s="11">
        <v>0.73581629400957005</v>
      </c>
      <c r="G183" s="11">
        <v>1.4955631686276201</v>
      </c>
      <c r="H183" s="11">
        <v>0.74697794647707005</v>
      </c>
      <c r="I183" s="11">
        <v>15.063331706554999</v>
      </c>
      <c r="J183" s="11">
        <v>40.766900249672901</v>
      </c>
      <c r="K183" s="11">
        <v>1.84359981917649</v>
      </c>
      <c r="L183" s="11">
        <v>2.4031038903455202</v>
      </c>
      <c r="M183" s="11">
        <v>11.6140114349535</v>
      </c>
      <c r="N183" s="11">
        <v>3.47905729602273</v>
      </c>
      <c r="O183" s="11">
        <v>21.0984347997945</v>
      </c>
      <c r="P183" s="11">
        <v>337.12377834029002</v>
      </c>
      <c r="Q183" s="15">
        <f t="shared" si="76"/>
        <v>15.86071514447551</v>
      </c>
      <c r="R183" s="15">
        <f t="shared" si="50"/>
        <v>53.470242166846425</v>
      </c>
      <c r="S183">
        <f t="shared" si="69"/>
        <v>2.5392277416710582</v>
      </c>
      <c r="T183">
        <f t="shared" si="51"/>
        <v>2.4806116920085599</v>
      </c>
      <c r="U183">
        <f t="shared" si="52"/>
        <v>71.12784056772982</v>
      </c>
      <c r="V183">
        <f t="shared" si="53"/>
        <v>39.153594166388572</v>
      </c>
      <c r="W183">
        <f t="shared" si="54"/>
        <v>137.4349144339144</v>
      </c>
      <c r="X183">
        <f t="shared" si="70"/>
        <v>1.3234104968175828</v>
      </c>
      <c r="Y183">
        <f t="shared" si="55"/>
        <v>1.3335533646720448</v>
      </c>
      <c r="Z183">
        <f t="shared" si="56"/>
        <v>1.1982128486224868</v>
      </c>
      <c r="AA183">
        <f t="shared" si="57"/>
        <v>0.39889725618230243</v>
      </c>
      <c r="AB183">
        <f t="shared" si="58"/>
        <v>0.51400314583898177</v>
      </c>
      <c r="AC183">
        <f t="shared" si="59"/>
        <v>1.3321709752220985</v>
      </c>
      <c r="AD183">
        <f t="shared" si="75"/>
        <v>1.7435382900365937</v>
      </c>
      <c r="AE183">
        <f t="shared" si="61"/>
        <v>1.457480837418861</v>
      </c>
      <c r="AF183">
        <f t="shared" si="62"/>
        <v>21.555264912724564</v>
      </c>
      <c r="AG183">
        <f t="shared" si="63"/>
        <v>15.783846497428129</v>
      </c>
      <c r="AH183">
        <f t="shared" si="64"/>
        <v>2.5055164368954728</v>
      </c>
      <c r="AI183">
        <f t="shared" si="65"/>
        <v>3.2659019784009637</v>
      </c>
      <c r="AJ183">
        <f t="shared" si="66"/>
        <v>21.486762092314361</v>
      </c>
      <c r="AK183">
        <f t="shared" si="67"/>
        <v>55.403638899497757</v>
      </c>
      <c r="AL183">
        <f t="shared" si="68"/>
        <v>28.673508553101012</v>
      </c>
    </row>
    <row r="184" spans="1:38" x14ac:dyDescent="0.3">
      <c r="A184" s="13">
        <v>25052332</v>
      </c>
      <c r="B184" t="s">
        <v>213</v>
      </c>
      <c r="C184" s="3" t="s">
        <v>125</v>
      </c>
      <c r="D184" t="s">
        <v>242</v>
      </c>
      <c r="E184" s="11">
        <v>1.0361412181171401</v>
      </c>
      <c r="F184" s="11">
        <v>0.83551202306307504</v>
      </c>
      <c r="G184" s="11">
        <v>1.8353092680029099</v>
      </c>
      <c r="H184" s="11">
        <v>1.4257680770205099</v>
      </c>
      <c r="I184" s="11">
        <v>15.566271974005</v>
      </c>
      <c r="J184" s="11">
        <v>45.5983241378364</v>
      </c>
      <c r="K184" s="11">
        <v>1.0097382453230901</v>
      </c>
      <c r="L184" s="11">
        <v>1.50039668276128</v>
      </c>
      <c r="M184" s="11">
        <v>6.8298350726340198</v>
      </c>
      <c r="N184" s="11">
        <v>2.6278823156123399</v>
      </c>
      <c r="O184" s="11">
        <v>21.7348209856242</v>
      </c>
      <c r="P184" s="11">
        <v>339.02737839604998</v>
      </c>
      <c r="Q184" s="11">
        <f t="shared" si="76"/>
        <v>9.3399700007183899</v>
      </c>
      <c r="R184" s="15">
        <f t="shared" si="50"/>
        <v>31.665055436413084</v>
      </c>
      <c r="S184">
        <f t="shared" si="69"/>
        <v>3.5128024082634379</v>
      </c>
      <c r="T184">
        <f t="shared" si="51"/>
        <v>2.8326145079745437</v>
      </c>
      <c r="U184">
        <f t="shared" si="52"/>
        <v>73.686993786636236</v>
      </c>
      <c r="V184">
        <f t="shared" si="53"/>
        <v>23.155010795525072</v>
      </c>
      <c r="W184">
        <f t="shared" si="54"/>
        <v>154.59080291704001</v>
      </c>
      <c r="X184">
        <f t="shared" si="70"/>
        <v>0.95492653085419665</v>
      </c>
      <c r="Y184">
        <f t="shared" si="55"/>
        <v>1.0483927775157069</v>
      </c>
      <c r="Z184">
        <f t="shared" si="56"/>
        <v>0.9124575126372686</v>
      </c>
      <c r="AA184">
        <f t="shared" si="57"/>
        <v>8.2256102318943897E-2</v>
      </c>
      <c r="AB184">
        <f t="shared" si="58"/>
        <v>0.25425339149929738</v>
      </c>
      <c r="AC184">
        <f t="shared" si="59"/>
        <v>1.3082928192593986</v>
      </c>
      <c r="AD184">
        <f t="shared" si="75"/>
        <v>1.7369961776614846</v>
      </c>
      <c r="AE184">
        <f t="shared" si="61"/>
        <v>1.4152033637691541</v>
      </c>
      <c r="AF184">
        <f t="shared" si="62"/>
        <v>11.178737998858564</v>
      </c>
      <c r="AG184">
        <f t="shared" si="63"/>
        <v>8.174430629490077</v>
      </c>
      <c r="AH184">
        <f t="shared" si="64"/>
        <v>1.2085262898088331</v>
      </c>
      <c r="AI184">
        <f t="shared" si="65"/>
        <v>1.7957810795596545</v>
      </c>
      <c r="AJ184">
        <f t="shared" si="66"/>
        <v>20.337277719512524</v>
      </c>
      <c r="AK184">
        <f t="shared" si="67"/>
        <v>54.575305775574769</v>
      </c>
      <c r="AL184">
        <f t="shared" si="68"/>
        <v>26.013774051918556</v>
      </c>
    </row>
    <row r="185" spans="1:38" x14ac:dyDescent="0.3">
      <c r="A185" s="13">
        <v>24052317</v>
      </c>
      <c r="B185" t="s">
        <v>128</v>
      </c>
      <c r="C185" s="10" t="s">
        <v>67</v>
      </c>
      <c r="D185" t="s">
        <v>242</v>
      </c>
      <c r="E185" s="11">
        <v>0.85922271122743199</v>
      </c>
      <c r="F185" s="11">
        <v>0.97299083740959003</v>
      </c>
      <c r="G185" s="11">
        <v>1.0693046615694399</v>
      </c>
      <c r="H185" s="11">
        <v>0.74974517657756701</v>
      </c>
      <c r="I185" s="11">
        <v>13.8588171128019</v>
      </c>
      <c r="J185" s="11">
        <v>44.252676049786103</v>
      </c>
      <c r="K185" s="11">
        <v>0.82464602350843497</v>
      </c>
      <c r="L185" s="11">
        <v>2.0402123172327</v>
      </c>
      <c r="M185" s="11">
        <v>10.3660656426333</v>
      </c>
      <c r="N185" s="11">
        <v>3.4672252325597199</v>
      </c>
      <c r="O185" s="11">
        <v>21.539094234693799</v>
      </c>
      <c r="P185" s="11">
        <v>342.14487613356403</v>
      </c>
      <c r="Q185" s="15">
        <f t="shared" si="76"/>
        <v>13.230923983374435</v>
      </c>
      <c r="R185" s="15">
        <f t="shared" si="50"/>
        <v>45.268928474242472</v>
      </c>
      <c r="S185">
        <f t="shared" si="69"/>
        <v>2.9397864810405481</v>
      </c>
      <c r="T185">
        <f t="shared" si="51"/>
        <v>3.3290382954459692</v>
      </c>
      <c r="U185">
        <f t="shared" si="52"/>
        <v>73.694907289584719</v>
      </c>
      <c r="V185">
        <f t="shared" si="53"/>
        <v>35.466962452911645</v>
      </c>
      <c r="W185">
        <f t="shared" si="54"/>
        <v>151.40826365632802</v>
      </c>
      <c r="X185">
        <f t="shared" si="70"/>
        <v>1.1874844263540449</v>
      </c>
      <c r="Y185">
        <f t="shared" si="55"/>
        <v>1.1334814236955542</v>
      </c>
      <c r="Z185">
        <f t="shared" si="56"/>
        <v>1.0275052040968515</v>
      </c>
      <c r="AA185">
        <f t="shared" si="57"/>
        <v>-7.1841181441113192E-2</v>
      </c>
      <c r="AB185">
        <f t="shared" si="58"/>
        <v>0.3215666146080412</v>
      </c>
      <c r="AC185">
        <f t="shared" si="59"/>
        <v>1.1764987261143021</v>
      </c>
      <c r="AD185">
        <f t="shared" si="75"/>
        <v>1.6578307879379253</v>
      </c>
      <c r="AE185">
        <f t="shared" si="61"/>
        <v>1.345118685762374</v>
      </c>
      <c r="AF185">
        <f t="shared" si="62"/>
        <v>13.598199977503741</v>
      </c>
      <c r="AG185">
        <f t="shared" si="63"/>
        <v>10.653816299268607</v>
      </c>
      <c r="AH185">
        <f t="shared" si="64"/>
        <v>0.8475372961413532</v>
      </c>
      <c r="AI185">
        <f t="shared" si="65"/>
        <v>2.0968463820937839</v>
      </c>
      <c r="AJ185">
        <f t="shared" si="66"/>
        <v>15.01408001772359</v>
      </c>
      <c r="AK185">
        <f t="shared" si="67"/>
        <v>45.481081987987423</v>
      </c>
      <c r="AL185">
        <f t="shared" si="68"/>
        <v>22.136995957780744</v>
      </c>
    </row>
    <row r="186" spans="1:38" x14ac:dyDescent="0.3">
      <c r="A186" s="13">
        <v>25052337</v>
      </c>
      <c r="B186" t="s">
        <v>157</v>
      </c>
      <c r="C186" s="3" t="s">
        <v>15</v>
      </c>
      <c r="D186" t="s">
        <v>242</v>
      </c>
      <c r="E186" s="11">
        <v>1.0452870930465901</v>
      </c>
      <c r="F186" s="11">
        <v>0.75204473089898405</v>
      </c>
      <c r="G186" s="11">
        <v>1.94601914030531</v>
      </c>
      <c r="H186" s="11">
        <v>0.85401827975412603</v>
      </c>
      <c r="I186" s="11">
        <v>10.722192048153699</v>
      </c>
      <c r="J186" s="11">
        <v>36.707935289399401</v>
      </c>
      <c r="K186" s="11">
        <v>0.59905309835198794</v>
      </c>
      <c r="L186" s="11">
        <v>1.8367299937189301</v>
      </c>
      <c r="M186" s="11">
        <v>11.8796100091254</v>
      </c>
      <c r="N186" s="11">
        <v>3.5666845570863499</v>
      </c>
      <c r="O186" s="11">
        <v>30.0904257601591</v>
      </c>
      <c r="P186" s="11">
        <v>344.34265251814099</v>
      </c>
      <c r="Q186" s="15">
        <f t="shared" si="76"/>
        <v>14.315393101196317</v>
      </c>
      <c r="R186" s="15">
        <f t="shared" si="50"/>
        <v>49.29400432305836</v>
      </c>
      <c r="S186">
        <f t="shared" si="69"/>
        <v>3.5993693026263971</v>
      </c>
      <c r="T186">
        <f t="shared" si="51"/>
        <v>2.5896107745004771</v>
      </c>
      <c r="U186">
        <f t="shared" si="52"/>
        <v>103.61417021653384</v>
      </c>
      <c r="V186">
        <f t="shared" si="53"/>
        <v>40.906564214232979</v>
      </c>
      <c r="W186">
        <f t="shared" si="54"/>
        <v>126.40107806016063</v>
      </c>
      <c r="X186">
        <f t="shared" si="70"/>
        <v>1.1365676903978195</v>
      </c>
      <c r="Y186">
        <f t="shared" si="55"/>
        <v>1.2795596054841047</v>
      </c>
      <c r="Z186">
        <f t="shared" si="56"/>
        <v>1.1985585108237229</v>
      </c>
      <c r="AA186">
        <f t="shared" si="57"/>
        <v>-9.8778354063703833E-2</v>
      </c>
      <c r="AB186">
        <f t="shared" si="58"/>
        <v>0.38780164528160771</v>
      </c>
      <c r="AC186">
        <f t="shared" si="59"/>
        <v>1.1873227360904899</v>
      </c>
      <c r="AD186">
        <f t="shared" si="75"/>
        <v>1.6885162846577997</v>
      </c>
      <c r="AE186">
        <f t="shared" si="61"/>
        <v>1.6021846599920218</v>
      </c>
      <c r="AF186">
        <f t="shared" si="62"/>
        <v>19.035294727859991</v>
      </c>
      <c r="AG186">
        <f t="shared" si="63"/>
        <v>15.79641412409695</v>
      </c>
      <c r="AH186">
        <f t="shared" si="64"/>
        <v>0.79656578091556862</v>
      </c>
      <c r="AI186">
        <f t="shared" si="65"/>
        <v>2.4423148228474765</v>
      </c>
      <c r="AJ186">
        <f t="shared" si="66"/>
        <v>15.392981098437831</v>
      </c>
      <c r="AK186">
        <f t="shared" si="67"/>
        <v>48.810840341264324</v>
      </c>
      <c r="AL186">
        <f t="shared" si="68"/>
        <v>40.011484056526022</v>
      </c>
    </row>
    <row r="187" spans="1:38" x14ac:dyDescent="0.3">
      <c r="A187" s="13">
        <v>17102312</v>
      </c>
      <c r="B187" t="s">
        <v>138</v>
      </c>
      <c r="C187" s="10" t="s">
        <v>67</v>
      </c>
      <c r="D187" t="s">
        <v>242</v>
      </c>
      <c r="E187" s="11">
        <v>0.41742387930240199</v>
      </c>
      <c r="F187" s="11">
        <v>0.48091628974413703</v>
      </c>
      <c r="G187" s="11">
        <v>1.5386575923005901</v>
      </c>
      <c r="H187" s="11">
        <v>4.5265206160015001</v>
      </c>
      <c r="I187" s="11">
        <v>7.1724609419756096</v>
      </c>
      <c r="J187" s="11">
        <v>29.380155863821798</v>
      </c>
      <c r="K187" s="11">
        <v>0.90869307500528096</v>
      </c>
      <c r="L187" s="11">
        <v>4.3559099329675197</v>
      </c>
      <c r="M187" s="11">
        <v>17.365100007692298</v>
      </c>
      <c r="N187" s="11">
        <v>5.0084874549056702</v>
      </c>
      <c r="O187" s="11">
        <v>28.8456743462832</v>
      </c>
      <c r="P187" s="11">
        <v>347.31752003005403</v>
      </c>
      <c r="Q187" s="15">
        <f t="shared" si="76"/>
        <v>22.6297030156651</v>
      </c>
      <c r="R187" s="15">
        <f t="shared" si="50"/>
        <v>78.596923304174382</v>
      </c>
      <c r="S187">
        <f t="shared" si="69"/>
        <v>1.4497862656063487</v>
      </c>
      <c r="T187">
        <f t="shared" si="51"/>
        <v>1.6703065309598859</v>
      </c>
      <c r="U187">
        <f t="shared" si="52"/>
        <v>100.1860807754563</v>
      </c>
      <c r="V187">
        <f t="shared" si="53"/>
        <v>60.312034697455609</v>
      </c>
      <c r="W187">
        <f t="shared" si="54"/>
        <v>102.04242872719037</v>
      </c>
      <c r="X187">
        <f t="shared" si="70"/>
        <v>1.7341015646143909</v>
      </c>
      <c r="Y187">
        <f t="shared" si="55"/>
        <v>1.6726093665838095</v>
      </c>
      <c r="Z187">
        <f t="shared" si="56"/>
        <v>1.5576078009290495</v>
      </c>
      <c r="AA187">
        <f t="shared" si="57"/>
        <v>0.27634773050215178</v>
      </c>
      <c r="AB187">
        <f t="shared" si="58"/>
        <v>0.95700940340234886</v>
      </c>
      <c r="AC187">
        <f t="shared" si="59"/>
        <v>1.3860785684824446</v>
      </c>
      <c r="AD187">
        <f t="shared" si="75"/>
        <v>1.7859846075446337</v>
      </c>
      <c r="AE187">
        <f t="shared" si="61"/>
        <v>1.7780112083515116</v>
      </c>
      <c r="AF187">
        <f t="shared" si="62"/>
        <v>47.055388844708986</v>
      </c>
      <c r="AG187">
        <f t="shared" si="63"/>
        <v>36.108363093566844</v>
      </c>
      <c r="AH187">
        <f t="shared" si="64"/>
        <v>1.889503629599935</v>
      </c>
      <c r="AI187">
        <f t="shared" si="65"/>
        <v>9.0575221215422008</v>
      </c>
      <c r="AJ187">
        <f t="shared" si="66"/>
        <v>24.326440604042219</v>
      </c>
      <c r="AK187">
        <f t="shared" si="67"/>
        <v>61.092037201428518</v>
      </c>
      <c r="AL187">
        <f t="shared" si="68"/>
        <v>59.980655597318247</v>
      </c>
    </row>
    <row r="188" spans="1:38" x14ac:dyDescent="0.3">
      <c r="A188">
        <v>2020031233</v>
      </c>
      <c r="B188" t="s">
        <v>285</v>
      </c>
      <c r="C188" s="2" t="s">
        <v>125</v>
      </c>
      <c r="D188" t="s">
        <v>241</v>
      </c>
      <c r="E188">
        <v>1.0735458489763532</v>
      </c>
      <c r="F188">
        <v>1.028311517389952</v>
      </c>
      <c r="G188">
        <v>2.6455816269949008</v>
      </c>
      <c r="H188">
        <v>2.7768043884294733</v>
      </c>
      <c r="I188">
        <v>9.7890030768475285</v>
      </c>
      <c r="J188">
        <v>33.692089838178887</v>
      </c>
      <c r="K188">
        <v>1.3611805839111151</v>
      </c>
      <c r="L188">
        <v>1.544686340992276</v>
      </c>
      <c r="M188">
        <v>4.6873494704758105</v>
      </c>
      <c r="N188">
        <v>4.9784337774687559</v>
      </c>
      <c r="O188">
        <v>36.42301353033497</v>
      </c>
      <c r="P188">
        <v>348.96345959439452</v>
      </c>
      <c r="Q188" s="11">
        <f t="shared" si="76"/>
        <v>7.5932163953792013</v>
      </c>
      <c r="R188" s="15">
        <f t="shared" si="50"/>
        <v>26.497550627804038</v>
      </c>
      <c r="S188">
        <f t="shared" si="69"/>
        <v>3.7462827349198959</v>
      </c>
      <c r="T188">
        <f t="shared" si="51"/>
        <v>3.5884314464915898</v>
      </c>
      <c r="U188">
        <f t="shared" si="52"/>
        <v>127.10300810399133</v>
      </c>
      <c r="V188">
        <f t="shared" si="53"/>
        <v>16.357136875451921</v>
      </c>
      <c r="W188">
        <f t="shared" si="54"/>
        <v>117.57308230896049</v>
      </c>
      <c r="X188">
        <f t="shared" si="70"/>
        <v>0.84960517979230543</v>
      </c>
      <c r="Y188">
        <f t="shared" si="55"/>
        <v>0.86830107674433532</v>
      </c>
      <c r="Z188">
        <f t="shared" si="56"/>
        <v>0.65880263397121563</v>
      </c>
      <c r="AA188">
        <f t="shared" si="57"/>
        <v>0.12179104556771243</v>
      </c>
      <c r="AB188">
        <f t="shared" si="58"/>
        <v>0.17671560622447507</v>
      </c>
      <c r="AC188">
        <f t="shared" si="59"/>
        <v>1.087065701064678</v>
      </c>
      <c r="AD188">
        <f t="shared" si="75"/>
        <v>1.5154032499872963</v>
      </c>
      <c r="AE188">
        <f t="shared" si="61"/>
        <v>1.5492511751045523</v>
      </c>
      <c r="AF188">
        <f t="shared" si="62"/>
        <v>7.3841596315601068</v>
      </c>
      <c r="AG188">
        <f t="shared" si="63"/>
        <v>4.5582971611299126</v>
      </c>
      <c r="AH188">
        <f t="shared" si="64"/>
        <v>1.3237045009143216</v>
      </c>
      <c r="AI188">
        <f t="shared" si="65"/>
        <v>1.5021579695158727</v>
      </c>
      <c r="AJ188">
        <f t="shared" si="66"/>
        <v>12.219845107999362</v>
      </c>
      <c r="AK188">
        <f t="shared" si="67"/>
        <v>32.764477756405718</v>
      </c>
      <c r="AL188">
        <f t="shared" si="68"/>
        <v>35.420213538776103</v>
      </c>
    </row>
    <row r="189" spans="1:38" x14ac:dyDescent="0.3">
      <c r="A189">
        <v>2021043020</v>
      </c>
      <c r="B189" t="s">
        <v>286</v>
      </c>
      <c r="C189" t="s">
        <v>125</v>
      </c>
      <c r="D189" t="s">
        <v>241</v>
      </c>
      <c r="E189">
        <v>0.72299724283791122</v>
      </c>
      <c r="F189">
        <v>0.59973998682005436</v>
      </c>
      <c r="G189">
        <v>1.4493549305356064</v>
      </c>
      <c r="H189">
        <v>4.2432076684584183</v>
      </c>
      <c r="I189">
        <v>6.9801014966111925</v>
      </c>
      <c r="J189">
        <v>39.38414112137604</v>
      </c>
      <c r="K189">
        <v>1.5070533904161287</v>
      </c>
      <c r="L189">
        <v>2.3810215636315872</v>
      </c>
      <c r="M189">
        <v>18.1419112738105</v>
      </c>
      <c r="N189">
        <v>4.0141993755383503</v>
      </c>
      <c r="O189">
        <v>20.576271949964191</v>
      </c>
      <c r="P189">
        <v>352.74725764912557</v>
      </c>
      <c r="Q189" s="11">
        <f t="shared" si="76"/>
        <v>22.029986227858217</v>
      </c>
      <c r="R189" s="15">
        <f t="shared" si="50"/>
        <v>77.710172279249903</v>
      </c>
      <c r="S189">
        <f t="shared" si="69"/>
        <v>2.5503529469895208</v>
      </c>
      <c r="T189">
        <f t="shared" si="51"/>
        <v>2.1155663565329688</v>
      </c>
      <c r="U189">
        <f t="shared" si="52"/>
        <v>72.582235029924945</v>
      </c>
      <c r="V189">
        <f t="shared" si="53"/>
        <v>63.995094503504085</v>
      </c>
      <c r="W189">
        <f t="shared" si="54"/>
        <v>138.92647775431556</v>
      </c>
      <c r="X189">
        <f t="shared" si="70"/>
        <v>1.483877584541355</v>
      </c>
      <c r="Y189">
        <f t="shared" si="55"/>
        <v>1.5650512198729229</v>
      </c>
      <c r="Z189">
        <f t="shared" si="56"/>
        <v>1.480720032842715</v>
      </c>
      <c r="AA189">
        <f t="shared" si="57"/>
        <v>0.4001656325712189</v>
      </c>
      <c r="AB189">
        <f t="shared" si="58"/>
        <v>0.59880032281736884</v>
      </c>
      <c r="AC189">
        <f t="shared" si="59"/>
        <v>1.2721579206832481</v>
      </c>
      <c r="AD189">
        <f t="shared" si="75"/>
        <v>1.8173583731559717</v>
      </c>
      <c r="AE189">
        <f t="shared" si="61"/>
        <v>1.5354036854356121</v>
      </c>
      <c r="AF189">
        <f t="shared" si="62"/>
        <v>36.732561963503166</v>
      </c>
      <c r="AG189">
        <f t="shared" si="63"/>
        <v>30.249627626136242</v>
      </c>
      <c r="AH189">
        <f t="shared" si="64"/>
        <v>2.5128446052210696</v>
      </c>
      <c r="AI189">
        <f t="shared" si="65"/>
        <v>3.9700897321458539</v>
      </c>
      <c r="AJ189">
        <f t="shared" si="66"/>
        <v>18.713624923657207</v>
      </c>
      <c r="AK189">
        <f t="shared" si="67"/>
        <v>65.668693078477091</v>
      </c>
      <c r="AL189">
        <f t="shared" si="68"/>
        <v>34.308654420499543</v>
      </c>
    </row>
    <row r="190" spans="1:38" x14ac:dyDescent="0.3">
      <c r="A190">
        <v>20210130</v>
      </c>
      <c r="B190" t="s">
        <v>287</v>
      </c>
      <c r="C190" s="2" t="s">
        <v>67</v>
      </c>
      <c r="D190" t="s">
        <v>241</v>
      </c>
      <c r="E190">
        <v>0.79114208911513551</v>
      </c>
      <c r="F190">
        <v>0.53673115954947803</v>
      </c>
      <c r="G190">
        <v>1.5163586308792993</v>
      </c>
      <c r="H190">
        <v>8.1987114594136568</v>
      </c>
      <c r="I190">
        <v>15.499637260176828</v>
      </c>
      <c r="J190">
        <v>46.350505088862029</v>
      </c>
      <c r="K190">
        <v>0.73761141823047449</v>
      </c>
      <c r="L190">
        <v>2.4126506266142607</v>
      </c>
      <c r="M190">
        <v>8.7838239190759708</v>
      </c>
      <c r="N190">
        <v>2.2804782373081145</v>
      </c>
      <c r="O190">
        <v>12.892350110774744</v>
      </c>
      <c r="P190">
        <v>353.02741663001751</v>
      </c>
      <c r="Q190" s="11">
        <f t="shared" si="76"/>
        <v>11.934085963920706</v>
      </c>
      <c r="R190" s="15">
        <f t="shared" si="50"/>
        <v>42.13059537683479</v>
      </c>
      <c r="S190">
        <f t="shared" si="69"/>
        <v>2.7929484790759136</v>
      </c>
      <c r="T190">
        <f t="shared" si="51"/>
        <v>1.8948081468058597</v>
      </c>
      <c r="U190">
        <f t="shared" si="52"/>
        <v>45.513530538965277</v>
      </c>
      <c r="V190">
        <f t="shared" si="53"/>
        <v>31.009306662843461</v>
      </c>
      <c r="W190">
        <f t="shared" si="54"/>
        <v>163.62999071017441</v>
      </c>
      <c r="X190">
        <f t="shared" si="70"/>
        <v>1.1785346720511707</v>
      </c>
      <c r="Y190">
        <f t="shared" si="55"/>
        <v>1.3470323531615245</v>
      </c>
      <c r="Z190">
        <f t="shared" si="56"/>
        <v>1.2139268126276075</v>
      </c>
      <c r="AA190">
        <f t="shared" si="57"/>
        <v>0.13807082230034343</v>
      </c>
      <c r="AB190">
        <f t="shared" si="58"/>
        <v>0.65273762805799462</v>
      </c>
      <c r="AC190">
        <f t="shared" si="59"/>
        <v>1.6449612771218503</v>
      </c>
      <c r="AD190">
        <f t="shared" si="75"/>
        <v>1.9362976624034702</v>
      </c>
      <c r="AE190">
        <f t="shared" si="61"/>
        <v>1.3805752822281736</v>
      </c>
      <c r="AF190">
        <f t="shared" si="62"/>
        <v>22.2347552430866</v>
      </c>
      <c r="AG190">
        <f t="shared" si="63"/>
        <v>16.365407080984355</v>
      </c>
      <c r="AH190">
        <f t="shared" si="64"/>
        <v>1.3742660643172115</v>
      </c>
      <c r="AI190">
        <f t="shared" si="65"/>
        <v>4.4950820977850325</v>
      </c>
      <c r="AJ190">
        <f t="shared" si="66"/>
        <v>44.153107748546653</v>
      </c>
      <c r="AK190">
        <f t="shared" si="67"/>
        <v>86.357022997822156</v>
      </c>
      <c r="AL190">
        <f t="shared" si="68"/>
        <v>24.020126056397281</v>
      </c>
    </row>
    <row r="191" spans="1:38" x14ac:dyDescent="0.3">
      <c r="A191">
        <v>2020102805</v>
      </c>
      <c r="B191" t="s">
        <v>288</v>
      </c>
      <c r="C191" s="2" t="s">
        <v>67</v>
      </c>
      <c r="D191" t="s">
        <v>241</v>
      </c>
      <c r="E191">
        <v>0.96419180901418533</v>
      </c>
      <c r="F191">
        <v>0.59831542660727</v>
      </c>
      <c r="G191">
        <v>1.633533118319777</v>
      </c>
      <c r="H191">
        <v>17.235379891010169</v>
      </c>
      <c r="I191">
        <v>3.9012239497452894</v>
      </c>
      <c r="J191">
        <v>52.896384686955521</v>
      </c>
      <c r="K191">
        <v>0.80005461262921662</v>
      </c>
      <c r="L191">
        <v>1.1916118248796566</v>
      </c>
      <c r="M191">
        <v>4.9060108357061001</v>
      </c>
      <c r="N191">
        <v>2.9317169700226828</v>
      </c>
      <c r="O191">
        <v>12.941576875110137</v>
      </c>
      <c r="P191">
        <v>355.97684492150296</v>
      </c>
      <c r="Q191" s="11">
        <f t="shared" si="76"/>
        <v>6.8976772732149731</v>
      </c>
      <c r="R191" s="15">
        <f t="shared" si="50"/>
        <v>24.554133930058221</v>
      </c>
      <c r="S191">
        <f t="shared" si="69"/>
        <v>3.4322995807202603</v>
      </c>
      <c r="T191">
        <f t="shared" si="51"/>
        <v>2.1298643783151903</v>
      </c>
      <c r="U191">
        <f t="shared" si="52"/>
        <v>46.069017043107898</v>
      </c>
      <c r="V191">
        <f t="shared" si="53"/>
        <v>17.464262584453635</v>
      </c>
      <c r="W191">
        <f t="shared" si="54"/>
        <v>188.29888128616531</v>
      </c>
      <c r="X191">
        <f t="shared" si="70"/>
        <v>0.85453943309441771</v>
      </c>
      <c r="Y191">
        <f t="shared" si="55"/>
        <v>1.0617726702703068</v>
      </c>
      <c r="Z191">
        <f t="shared" si="56"/>
        <v>0.91379830250424798</v>
      </c>
      <c r="AA191">
        <f t="shared" si="57"/>
        <v>0.12618943285873213</v>
      </c>
      <c r="AB191">
        <f t="shared" si="58"/>
        <v>0.29920460368072638</v>
      </c>
      <c r="AC191">
        <f t="shared" si="59"/>
        <v>1.5481050070074975</v>
      </c>
      <c r="AD191">
        <f t="shared" si="75"/>
        <v>1.946495789717327</v>
      </c>
      <c r="AE191">
        <f t="shared" si="61"/>
        <v>1.3350569958833887</v>
      </c>
      <c r="AF191">
        <f t="shared" si="62"/>
        <v>11.528496452662186</v>
      </c>
      <c r="AG191">
        <f t="shared" si="63"/>
        <v>8.1997064049066726</v>
      </c>
      <c r="AH191">
        <f t="shared" si="64"/>
        <v>1.3371786469987961</v>
      </c>
      <c r="AI191">
        <f t="shared" si="65"/>
        <v>1.9916114007567156</v>
      </c>
      <c r="AJ191">
        <f t="shared" si="66"/>
        <v>35.326857541698281</v>
      </c>
      <c r="AK191">
        <f t="shared" si="67"/>
        <v>88.408859833186852</v>
      </c>
      <c r="AL191">
        <f t="shared" si="68"/>
        <v>21.630023729281003</v>
      </c>
    </row>
    <row r="192" spans="1:38" x14ac:dyDescent="0.3">
      <c r="A192">
        <v>2020031225</v>
      </c>
      <c r="B192" t="s">
        <v>289</v>
      </c>
      <c r="C192" s="2" t="s">
        <v>125</v>
      </c>
      <c r="D192" t="s">
        <v>241</v>
      </c>
      <c r="E192">
        <v>0.93066074151354883</v>
      </c>
      <c r="F192">
        <v>0.53049580512971883</v>
      </c>
      <c r="G192">
        <v>2.6939108723962559</v>
      </c>
      <c r="H192">
        <v>0.88843014922797936</v>
      </c>
      <c r="I192">
        <v>9.8188887250499679</v>
      </c>
      <c r="J192">
        <v>43.371093102560529</v>
      </c>
      <c r="K192">
        <v>1.725743494697705</v>
      </c>
      <c r="L192">
        <v>3.1616794516006546</v>
      </c>
      <c r="M192">
        <v>22.813088142510797</v>
      </c>
      <c r="N192">
        <v>1.1982374114057608</v>
      </c>
      <c r="O192">
        <v>12.867772103907088</v>
      </c>
      <c r="P192">
        <v>359.76299298680453</v>
      </c>
      <c r="Q192" s="11">
        <f t="shared" si="76"/>
        <v>27.700511088809158</v>
      </c>
      <c r="R192" s="15">
        <f t="shared" si="50"/>
        <v>99.656187765741507</v>
      </c>
      <c r="S192">
        <f t="shared" si="69"/>
        <v>3.3481729382223318</v>
      </c>
      <c r="T192">
        <f t="shared" si="51"/>
        <v>1.9085275862041227</v>
      </c>
      <c r="U192">
        <f t="shared" si="52"/>
        <v>46.293482051737243</v>
      </c>
      <c r="V192">
        <f t="shared" si="53"/>
        <v>82.073048694214648</v>
      </c>
      <c r="W192">
        <f t="shared" si="54"/>
        <v>156.03314263686531</v>
      </c>
      <c r="X192">
        <f t="shared" si="70"/>
        <v>1.4736963878399327</v>
      </c>
      <c r="Y192">
        <f t="shared" si="55"/>
        <v>1.7178058280089763</v>
      </c>
      <c r="Z192">
        <f t="shared" si="56"/>
        <v>1.6335021243702457</v>
      </c>
      <c r="AA192">
        <f t="shared" si="57"/>
        <v>0.51229429087411382</v>
      </c>
      <c r="AB192">
        <f t="shared" si="58"/>
        <v>0.7752358825841108</v>
      </c>
      <c r="AC192">
        <f t="shared" si="59"/>
        <v>1.3049987824882157</v>
      </c>
      <c r="AD192">
        <f t="shared" si="75"/>
        <v>1.912518413931787</v>
      </c>
      <c r="AE192">
        <f t="shared" si="61"/>
        <v>1.3848214065898301</v>
      </c>
      <c r="AF192">
        <f t="shared" si="62"/>
        <v>52.216267915701472</v>
      </c>
      <c r="AG192">
        <f t="shared" si="63"/>
        <v>43.003333715207141</v>
      </c>
      <c r="AH192">
        <f t="shared" si="64"/>
        <v>3.2530766087315612</v>
      </c>
      <c r="AI192">
        <f t="shared" si="65"/>
        <v>5.9598575917627636</v>
      </c>
      <c r="AJ192">
        <f t="shared" si="66"/>
        <v>20.183607053518081</v>
      </c>
      <c r="AK192">
        <f t="shared" si="67"/>
        <v>81.755770136495741</v>
      </c>
      <c r="AL192">
        <f t="shared" si="68"/>
        <v>24.256124137985616</v>
      </c>
    </row>
    <row r="193" spans="1:38" x14ac:dyDescent="0.3">
      <c r="A193" s="13">
        <v>17102329</v>
      </c>
      <c r="B193" s="14" t="s">
        <v>146</v>
      </c>
      <c r="C193" s="10" t="s">
        <v>67</v>
      </c>
      <c r="D193" t="s">
        <v>242</v>
      </c>
      <c r="E193" s="11">
        <v>0.56599116052966503</v>
      </c>
      <c r="F193" s="11">
        <v>0.23066286566010299</v>
      </c>
      <c r="G193" s="11">
        <v>3.23484405382287</v>
      </c>
      <c r="H193" s="11">
        <v>9.1590459582344899</v>
      </c>
      <c r="I193" s="11">
        <v>9.6539722671376396</v>
      </c>
      <c r="J193" s="11">
        <v>41.489755219956301</v>
      </c>
      <c r="K193" s="11">
        <v>1.0504901028121001</v>
      </c>
      <c r="L193" s="11">
        <v>3.0801458658921499</v>
      </c>
      <c r="M193" s="11">
        <v>10.667194151693201</v>
      </c>
      <c r="N193" s="11">
        <v>3.5634075684543598</v>
      </c>
      <c r="O193" s="11">
        <v>17.3044907858072</v>
      </c>
      <c r="P193" s="11">
        <v>359.99569158637303</v>
      </c>
      <c r="Q193" s="15">
        <f t="shared" si="76"/>
        <v>14.79783012039745</v>
      </c>
      <c r="R193" s="15">
        <f t="shared" si="50"/>
        <v>53.271550881701415</v>
      </c>
      <c r="S193">
        <f t="shared" si="69"/>
        <v>2.0375437926665061</v>
      </c>
      <c r="T193">
        <f t="shared" si="51"/>
        <v>0.83037637846603429</v>
      </c>
      <c r="U193">
        <f t="shared" si="52"/>
        <v>62.295421279866822</v>
      </c>
      <c r="V193">
        <f t="shared" si="53"/>
        <v>38.401439359249075</v>
      </c>
      <c r="W193">
        <f t="shared" si="54"/>
        <v>149.36133124157499</v>
      </c>
      <c r="X193">
        <f t="shared" si="70"/>
        <v>1.4173883887307457</v>
      </c>
      <c r="Y193">
        <f t="shared" si="55"/>
        <v>1.8072203540778611</v>
      </c>
      <c r="Z193">
        <f t="shared" si="56"/>
        <v>1.6650725164581677</v>
      </c>
      <c r="AA193">
        <f t="shared" si="57"/>
        <v>0.65841428183696848</v>
      </c>
      <c r="AB193">
        <f t="shared" si="58"/>
        <v>1.125593600569347</v>
      </c>
      <c r="AC193">
        <f t="shared" si="59"/>
        <v>1.9114807930032944</v>
      </c>
      <c r="AD193">
        <f t="shared" si="75"/>
        <v>2.2549631893779361</v>
      </c>
      <c r="AE193">
        <f t="shared" si="61"/>
        <v>1.8751811407406691</v>
      </c>
      <c r="AF193">
        <f t="shared" si="62"/>
        <v>64.15349986244874</v>
      </c>
      <c r="AG193">
        <f t="shared" si="63"/>
        <v>46.245823406234869</v>
      </c>
      <c r="AH193">
        <f t="shared" si="64"/>
        <v>4.5542228906497106</v>
      </c>
      <c r="AI193">
        <f t="shared" si="65"/>
        <v>13.353453565564163</v>
      </c>
      <c r="AJ193">
        <f t="shared" si="66"/>
        <v>81.56067155210998</v>
      </c>
      <c r="AK193">
        <f t="shared" si="67"/>
        <v>179.8718450029759</v>
      </c>
      <c r="AL193">
        <f t="shared" si="68"/>
        <v>75.020704942192609</v>
      </c>
    </row>
    <row r="194" spans="1:38" x14ac:dyDescent="0.3">
      <c r="A194" s="13">
        <v>25052355</v>
      </c>
      <c r="B194" t="s">
        <v>221</v>
      </c>
      <c r="C194" s="3" t="s">
        <v>125</v>
      </c>
      <c r="D194" t="s">
        <v>242</v>
      </c>
      <c r="E194" s="11">
        <v>0.44285128012779601</v>
      </c>
      <c r="F194" s="11">
        <v>0.298051136594638</v>
      </c>
      <c r="G194" s="11">
        <v>0.92594893634642605</v>
      </c>
      <c r="H194" s="11">
        <v>4.8791568390257201</v>
      </c>
      <c r="I194" s="11">
        <v>20.131088807771398</v>
      </c>
      <c r="J194" s="11">
        <v>47.190777408916702</v>
      </c>
      <c r="K194" s="11">
        <v>0.36890569872660101</v>
      </c>
      <c r="L194" s="11">
        <v>2.6084693622005899</v>
      </c>
      <c r="M194" s="11">
        <v>7.2307593284260099</v>
      </c>
      <c r="N194" s="11">
        <v>3.1657990029640399</v>
      </c>
      <c r="O194" s="11">
        <v>12.758192198900099</v>
      </c>
      <c r="P194" s="11">
        <v>368.66594724541602</v>
      </c>
      <c r="Q194" s="11">
        <f t="shared" si="76"/>
        <v>10.208134389353201</v>
      </c>
      <c r="R194" s="15">
        <f t="shared" ref="R194:R257" si="77">Q194*$P194/100</f>
        <v>37.633915342594044</v>
      </c>
      <c r="S194">
        <f t="shared" si="69"/>
        <v>1.6326418667715898</v>
      </c>
      <c r="T194">
        <f t="shared" ref="T194:T257" si="78">F194*$P194/100</f>
        <v>1.0988130460023511</v>
      </c>
      <c r="U194">
        <f t="shared" ref="U194:U257" si="79">(O194*$P194/100)</f>
        <v>47.03511012146582</v>
      </c>
      <c r="V194">
        <f t="shared" ref="V194:V257" si="80">(M194*$P194/100)</f>
        <v>26.65734737117803</v>
      </c>
      <c r="W194">
        <f t="shared" ref="W194:W257" si="81">(J194*$P194/100)</f>
        <v>173.97632654705856</v>
      </c>
      <c r="X194">
        <f t="shared" si="70"/>
        <v>1.3626884744615391</v>
      </c>
      <c r="Y194">
        <f t="shared" ref="Y194:Y257" si="82">LOG10((Q194*P194/100)/$T194)</f>
        <v>1.5346555965536566</v>
      </c>
      <c r="Z194">
        <f t="shared" ref="Z194:Z257" si="83">LOG10((M194*P194/100)/$T194)</f>
        <v>1.3848931242212821</v>
      </c>
      <c r="AA194">
        <f t="shared" ref="AA194:AA257" si="84">LOG10((K194*P194/100)/$T194)</f>
        <v>9.262458179173888E-2</v>
      </c>
      <c r="AB194">
        <f t="shared" ref="AB194:AB257" si="85">LOG10((L194*P194/100)/$T194)</f>
        <v>0.94209495776215813</v>
      </c>
      <c r="AC194">
        <f t="shared" ref="AC194:AC257" si="86">LOG(((I194+H194)*$P194/100)/$T194)</f>
        <v>1.9238271750086413</v>
      </c>
      <c r="AD194">
        <f t="shared" si="75"/>
        <v>2.1995663495425908</v>
      </c>
      <c r="AE194">
        <f t="shared" ref="AE194:AE257" si="87">LOG10((O194*$P194/100)/$T194)</f>
        <v>1.6314983580823317</v>
      </c>
      <c r="AF194">
        <f t="shared" ref="AF194:AF257" si="88">(Q194*P194/100)/$T194</f>
        <v>34.249607319017507</v>
      </c>
      <c r="AG194">
        <f t="shared" ref="AG194:AG257" si="89">(M194*P194/100)/$T194</f>
        <v>24.260130026815311</v>
      </c>
      <c r="AH194">
        <f t="shared" ref="AH194:AH257" si="90">((K194*P194/100)/$T194)</f>
        <v>1.2377261933690531</v>
      </c>
      <c r="AI194">
        <f t="shared" ref="AI194:AI257" si="91">((L194*P194/100)/$T194)</f>
        <v>8.7517510988331395</v>
      </c>
      <c r="AJ194">
        <f t="shared" ref="AJ194:AJ257" si="92">((I194+H194)*$P194/100)/$T194</f>
        <v>83.912599470513314</v>
      </c>
      <c r="AK194">
        <f t="shared" ref="AK194:AK257" si="93">(J194*$P194/100)/$T194</f>
        <v>158.33114393755233</v>
      </c>
      <c r="AL194">
        <f t="shared" ref="AL194:AL257" si="94">(O194*$P194/100)/$T194</f>
        <v>42.805380125933802</v>
      </c>
    </row>
    <row r="195" spans="1:38" x14ac:dyDescent="0.3">
      <c r="A195" s="13">
        <v>25052344</v>
      </c>
      <c r="B195" t="s">
        <v>211</v>
      </c>
      <c r="C195" s="3" t="s">
        <v>125</v>
      </c>
      <c r="D195" t="s">
        <v>242</v>
      </c>
      <c r="E195" s="11">
        <v>0.59029358217428096</v>
      </c>
      <c r="F195" s="11">
        <v>0.64386967295158903</v>
      </c>
      <c r="G195" s="11">
        <v>1.0683011645590701</v>
      </c>
      <c r="H195" s="11">
        <v>0.34388301597593601</v>
      </c>
      <c r="I195" s="11">
        <v>10.411445606166501</v>
      </c>
      <c r="J195" s="11">
        <v>42.280340952173603</v>
      </c>
      <c r="K195" s="11">
        <v>0.83894777472766902</v>
      </c>
      <c r="L195" s="11">
        <v>2.96175309466186</v>
      </c>
      <c r="M195" s="11">
        <v>14.268801912774601</v>
      </c>
      <c r="N195" s="11">
        <v>3.7883682049544301</v>
      </c>
      <c r="O195" s="11">
        <v>22.803995018880499</v>
      </c>
      <c r="P195" s="11">
        <v>368.90285109618702</v>
      </c>
      <c r="Q195" s="11">
        <f t="shared" si="76"/>
        <v>18.069502782164129</v>
      </c>
      <c r="R195" s="15">
        <f t="shared" si="77"/>
        <v>66.65891094230831</v>
      </c>
      <c r="S195">
        <f t="shared" ref="S195:S258" si="95">E195*$P195/100</f>
        <v>2.1776098544787361</v>
      </c>
      <c r="T195">
        <f t="shared" si="78"/>
        <v>2.3752535808621067</v>
      </c>
      <c r="U195">
        <f t="shared" si="79"/>
        <v>84.124587788482643</v>
      </c>
      <c r="V195">
        <f t="shared" si="80"/>
        <v>52.638017073492776</v>
      </c>
      <c r="W195">
        <f t="shared" si="81"/>
        <v>155.97338322575717</v>
      </c>
      <c r="X195">
        <f t="shared" ref="X195:X258" si="96">LOG10((Q195*P195/100)/$S195)</f>
        <v>1.4858781407762145</v>
      </c>
      <c r="Y195">
        <f t="shared" si="82"/>
        <v>1.4481482324872004</v>
      </c>
      <c r="Z195">
        <f t="shared" si="83"/>
        <v>1.3455895391149157</v>
      </c>
      <c r="AA195">
        <f t="shared" si="84"/>
        <v>0.11493695666526597</v>
      </c>
      <c r="AB195">
        <f t="shared" si="85"/>
        <v>0.66275088113889613</v>
      </c>
      <c r="AC195">
        <f t="shared" si="86"/>
        <v>1.222825714741484</v>
      </c>
      <c r="AD195">
        <f t="shared" si="75"/>
        <v>1.8173405110631597</v>
      </c>
      <c r="AE195">
        <f t="shared" si="87"/>
        <v>1.5492129676952986</v>
      </c>
      <c r="AF195">
        <f t="shared" si="88"/>
        <v>28.063913461447861</v>
      </c>
      <c r="AG195">
        <f t="shared" si="89"/>
        <v>22.161009459203772</v>
      </c>
      <c r="AH195">
        <f t="shared" si="90"/>
        <v>1.3029776210483941</v>
      </c>
      <c r="AI195">
        <f t="shared" si="91"/>
        <v>4.5999263811956981</v>
      </c>
      <c r="AJ195">
        <f t="shared" si="92"/>
        <v>16.704201290982535</v>
      </c>
      <c r="AK195">
        <f t="shared" si="93"/>
        <v>65.665992247087189</v>
      </c>
      <c r="AL195">
        <f t="shared" si="94"/>
        <v>35.417097553832264</v>
      </c>
    </row>
    <row r="196" spans="1:38" x14ac:dyDescent="0.3">
      <c r="A196" s="9">
        <v>3107201854</v>
      </c>
      <c r="B196" t="s">
        <v>57</v>
      </c>
      <c r="C196" s="10" t="s">
        <v>125</v>
      </c>
      <c r="D196" t="s">
        <v>240</v>
      </c>
      <c r="E196">
        <v>0.46671486104463111</v>
      </c>
      <c r="F196">
        <v>0.15770263542758445</v>
      </c>
      <c r="G196">
        <v>0.93529706251988254</v>
      </c>
      <c r="H196">
        <v>0.66384906331343319</v>
      </c>
      <c r="I196">
        <v>11.783206868100857</v>
      </c>
      <c r="J196">
        <v>34.555727434780565</v>
      </c>
      <c r="K196">
        <v>2.1805406767627376</v>
      </c>
      <c r="L196">
        <v>6.6904263568685982</v>
      </c>
      <c r="M196">
        <v>34.399214286780108</v>
      </c>
      <c r="N196">
        <v>1.0234881133964098</v>
      </c>
      <c r="O196">
        <v>7.1438326410051882</v>
      </c>
      <c r="P196">
        <v>371.32087682383712</v>
      </c>
      <c r="Q196" s="11">
        <f t="shared" si="76"/>
        <v>43.270181320411446</v>
      </c>
      <c r="R196" s="15">
        <f t="shared" si="77"/>
        <v>160.67121668221597</v>
      </c>
      <c r="S196">
        <f t="shared" si="95"/>
        <v>1.7330097142980774</v>
      </c>
      <c r="T196">
        <f t="shared" si="78"/>
        <v>0.5855828086440058</v>
      </c>
      <c r="U196">
        <f t="shared" si="79"/>
        <v>26.526542001407947</v>
      </c>
      <c r="V196">
        <f t="shared" si="80"/>
        <v>127.73146411018256</v>
      </c>
      <c r="W196">
        <f t="shared" si="81"/>
        <v>128.31263010368244</v>
      </c>
      <c r="X196">
        <f t="shared" si="96"/>
        <v>1.9671370852541143</v>
      </c>
      <c r="Y196">
        <f t="shared" si="82"/>
        <v>2.4383497640339269</v>
      </c>
      <c r="Z196">
        <f t="shared" si="83"/>
        <v>2.3387095719081978</v>
      </c>
      <c r="AA196">
        <f t="shared" si="84"/>
        <v>1.1407252415581886</v>
      </c>
      <c r="AB196">
        <f t="shared" si="85"/>
        <v>1.6276148436322464</v>
      </c>
      <c r="AC196">
        <f t="shared" si="86"/>
        <v>1.8972276900284266</v>
      </c>
      <c r="AD196">
        <f t="shared" si="75"/>
        <v>2.3406810887148497</v>
      </c>
      <c r="AE196">
        <f t="shared" si="87"/>
        <v>1.6560923207101637</v>
      </c>
      <c r="AF196">
        <f t="shared" si="88"/>
        <v>274.37830194207947</v>
      </c>
      <c r="AG196">
        <f t="shared" si="89"/>
        <v>218.12707310510294</v>
      </c>
      <c r="AH196">
        <f t="shared" si="90"/>
        <v>13.826913360392261</v>
      </c>
      <c r="AI196">
        <f t="shared" si="91"/>
        <v>42.424315476584276</v>
      </c>
      <c r="AJ196">
        <f t="shared" si="92"/>
        <v>78.927380621548707</v>
      </c>
      <c r="AK196">
        <f t="shared" si="93"/>
        <v>219.11953050808859</v>
      </c>
      <c r="AL196">
        <f t="shared" si="94"/>
        <v>45.299386542500542</v>
      </c>
    </row>
    <row r="197" spans="1:38" x14ac:dyDescent="0.3">
      <c r="A197">
        <v>2020102132</v>
      </c>
      <c r="B197" t="s">
        <v>290</v>
      </c>
      <c r="C197" s="2" t="s">
        <v>125</v>
      </c>
      <c r="D197" t="s">
        <v>241</v>
      </c>
      <c r="E197">
        <v>1.7900336045878988</v>
      </c>
      <c r="F197">
        <v>1.4566307431819241</v>
      </c>
      <c r="G197">
        <v>3.1216600946447919</v>
      </c>
      <c r="H197">
        <v>2.6510224098664712</v>
      </c>
      <c r="I197">
        <v>17.109557317852161</v>
      </c>
      <c r="J197">
        <v>48.101870646718254</v>
      </c>
      <c r="K197">
        <v>1.9372887263971881</v>
      </c>
      <c r="L197">
        <v>2.2543970841823113</v>
      </c>
      <c r="M197">
        <v>10.129299056047532</v>
      </c>
      <c r="N197">
        <v>1.2819377030610561</v>
      </c>
      <c r="O197">
        <v>10.166302613460408</v>
      </c>
      <c r="P197">
        <v>374.6192552035061</v>
      </c>
      <c r="Q197" s="11">
        <f t="shared" si="76"/>
        <v>14.320984866627033</v>
      </c>
      <c r="R197" s="15">
        <f t="shared" si="77"/>
        <v>53.649166845165013</v>
      </c>
      <c r="S197">
        <f t="shared" si="95"/>
        <v>6.7058105573996603</v>
      </c>
      <c r="T197">
        <f t="shared" si="78"/>
        <v>5.4568192411734193</v>
      </c>
      <c r="U197">
        <f t="shared" si="79"/>
        <v>38.084927132279951</v>
      </c>
      <c r="V197">
        <f t="shared" si="80"/>
        <v>37.94630468110104</v>
      </c>
      <c r="W197">
        <f t="shared" si="81"/>
        <v>180.19886955568984</v>
      </c>
      <c r="X197">
        <f t="shared" si="96"/>
        <v>0.9031117016730178</v>
      </c>
      <c r="Y197">
        <f t="shared" si="82"/>
        <v>0.99262341401417453</v>
      </c>
      <c r="Z197">
        <f t="shared" si="83"/>
        <v>0.84222992157856991</v>
      </c>
      <c r="AA197">
        <f t="shared" si="84"/>
        <v>0.1238448794022687</v>
      </c>
      <c r="AB197">
        <f t="shared" si="85"/>
        <v>0.18968094225770132</v>
      </c>
      <c r="AC197">
        <f t="shared" si="86"/>
        <v>1.1324502097952576</v>
      </c>
      <c r="AD197">
        <f t="shared" si="75"/>
        <v>1.5188124943031489</v>
      </c>
      <c r="AE197">
        <f t="shared" si="87"/>
        <v>0.84381356111425665</v>
      </c>
      <c r="AF197">
        <f t="shared" si="88"/>
        <v>9.8315821862606612</v>
      </c>
      <c r="AG197">
        <f t="shared" si="89"/>
        <v>6.9539237061004737</v>
      </c>
      <c r="AH197">
        <f t="shared" si="90"/>
        <v>1.3299792932869829</v>
      </c>
      <c r="AI197">
        <f t="shared" si="91"/>
        <v>1.5476791868732043</v>
      </c>
      <c r="AJ197">
        <f t="shared" si="92"/>
        <v>13.565949929460372</v>
      </c>
      <c r="AK197">
        <f t="shared" si="93"/>
        <v>33.022693549390944</v>
      </c>
      <c r="AL197">
        <f t="shared" si="94"/>
        <v>6.9793272324135618</v>
      </c>
    </row>
    <row r="198" spans="1:38" x14ac:dyDescent="0.3">
      <c r="A198" s="9">
        <v>307201807</v>
      </c>
      <c r="B198" s="9" t="s">
        <v>103</v>
      </c>
      <c r="C198" s="10" t="s">
        <v>15</v>
      </c>
      <c r="D198" t="s">
        <v>240</v>
      </c>
      <c r="E198">
        <v>0.40193726867835627</v>
      </c>
      <c r="F198">
        <v>0.66093566382545132</v>
      </c>
      <c r="G198">
        <v>1.7370641484678844</v>
      </c>
      <c r="H198">
        <v>0.54465451690823607</v>
      </c>
      <c r="I198">
        <v>12.062435430248572</v>
      </c>
      <c r="J198">
        <v>34.346852341374081</v>
      </c>
      <c r="K198">
        <v>1.2970279584659972</v>
      </c>
      <c r="L198">
        <v>2.9746408848656523</v>
      </c>
      <c r="M198">
        <v>14.189995464707955</v>
      </c>
      <c r="N198">
        <v>3.3887414632621962</v>
      </c>
      <c r="O198">
        <v>28.395714859195596</v>
      </c>
      <c r="P198">
        <v>375.34943591498762</v>
      </c>
      <c r="Q198" s="11">
        <v>18.461664308039605</v>
      </c>
      <c r="R198" s="15">
        <f t="shared" si="77"/>
        <v>69.295752840745266</v>
      </c>
      <c r="S198">
        <f t="shared" si="95"/>
        <v>1.5086692707163187</v>
      </c>
      <c r="T198">
        <f t="shared" si="78"/>
        <v>2.4808182859298107</v>
      </c>
      <c r="U198">
        <f t="shared" si="79"/>
        <v>106.58315554801898</v>
      </c>
      <c r="V198">
        <f t="shared" si="80"/>
        <v>53.262067933143634</v>
      </c>
      <c r="W198">
        <f t="shared" si="81"/>
        <v>128.92071651790133</v>
      </c>
      <c r="X198">
        <f t="shared" si="96"/>
        <v>1.6621125728604154</v>
      </c>
      <c r="Y198">
        <f t="shared" si="82"/>
        <v>1.446111662983411</v>
      </c>
      <c r="Z198">
        <f t="shared" si="83"/>
        <v>1.3318230697916358</v>
      </c>
      <c r="AA198">
        <f t="shared" si="84"/>
        <v>0.29279015088671212</v>
      </c>
      <c r="AB198">
        <f t="shared" si="85"/>
        <v>0.65327535593210329</v>
      </c>
      <c r="AC198">
        <f t="shared" si="86"/>
        <v>1.2804556645232104</v>
      </c>
      <c r="AD198">
        <f t="shared" si="75"/>
        <v>1.715727756182897</v>
      </c>
      <c r="AE198">
        <f t="shared" si="87"/>
        <v>1.6330936196157773</v>
      </c>
      <c r="AF198">
        <f t="shared" si="88"/>
        <v>27.932619343287861</v>
      </c>
      <c r="AG198">
        <f t="shared" si="89"/>
        <v>21.46955632954834</v>
      </c>
      <c r="AH198">
        <f t="shared" si="90"/>
        <v>1.9624118192667743</v>
      </c>
      <c r="AI198">
        <f t="shared" si="91"/>
        <v>4.5006511944727414</v>
      </c>
      <c r="AJ198">
        <f t="shared" si="92"/>
        <v>19.074609885912064</v>
      </c>
      <c r="AK198">
        <f t="shared" si="93"/>
        <v>51.967013162184045</v>
      </c>
      <c r="AL198">
        <f t="shared" si="94"/>
        <v>42.962903068118756</v>
      </c>
    </row>
    <row r="199" spans="1:38" x14ac:dyDescent="0.3">
      <c r="A199" s="13">
        <v>25052339</v>
      </c>
      <c r="B199" t="s">
        <v>164</v>
      </c>
      <c r="C199" s="3" t="s">
        <v>15</v>
      </c>
      <c r="D199" t="s">
        <v>242</v>
      </c>
      <c r="E199" s="11">
        <v>0.84226493253888801</v>
      </c>
      <c r="F199" s="11">
        <v>0.80057261878132002</v>
      </c>
      <c r="G199" s="11">
        <v>1.5667016058165999</v>
      </c>
      <c r="H199" s="11">
        <v>1.0862531724607001</v>
      </c>
      <c r="I199" s="11">
        <v>12.2389155057002</v>
      </c>
      <c r="J199" s="11">
        <v>50.496720054131501</v>
      </c>
      <c r="K199" s="11">
        <v>0.79631448391883797</v>
      </c>
      <c r="L199" s="11">
        <v>1.79395715918761</v>
      </c>
      <c r="M199" s="11">
        <v>9.3962896861145904</v>
      </c>
      <c r="N199" s="11">
        <v>1.6362330090563699</v>
      </c>
      <c r="O199" s="11">
        <v>19.345777772293399</v>
      </c>
      <c r="P199" s="11">
        <v>376.93283495895298</v>
      </c>
      <c r="Q199" s="15">
        <f>SUM(K199:M199)</f>
        <v>11.986561329221038</v>
      </c>
      <c r="R199" s="15">
        <f t="shared" si="77"/>
        <v>45.181285432326412</v>
      </c>
      <c r="S199">
        <f t="shared" si="95"/>
        <v>3.1747730880839438</v>
      </c>
      <c r="T199">
        <f t="shared" si="78"/>
        <v>3.0176210678775606</v>
      </c>
      <c r="U199">
        <f t="shared" si="79"/>
        <v>72.920588601964496</v>
      </c>
      <c r="V199">
        <f t="shared" si="80"/>
        <v>35.417701094827429</v>
      </c>
      <c r="W199">
        <f t="shared" si="81"/>
        <v>190.33871846132399</v>
      </c>
      <c r="X199">
        <f t="shared" si="96"/>
        <v>1.1532458924542843</v>
      </c>
      <c r="Y199">
        <f t="shared" si="82"/>
        <v>1.1752938795300936</v>
      </c>
      <c r="Z199">
        <f t="shared" si="83"/>
        <v>1.0695556652768832</v>
      </c>
      <c r="AA199">
        <f t="shared" si="84"/>
        <v>-2.3161172181572313E-3</v>
      </c>
      <c r="AB199">
        <f t="shared" si="85"/>
        <v>0.3504113353448523</v>
      </c>
      <c r="AC199">
        <f t="shared" si="86"/>
        <v>1.2212719830346275</v>
      </c>
      <c r="AD199">
        <f t="shared" si="75"/>
        <v>1.7998624377617345</v>
      </c>
      <c r="AE199">
        <f t="shared" si="87"/>
        <v>1.3831854623985711</v>
      </c>
      <c r="AF199">
        <f t="shared" si="88"/>
        <v>14.972484754059794</v>
      </c>
      <c r="AG199">
        <f t="shared" si="89"/>
        <v>11.736961102189818</v>
      </c>
      <c r="AH199">
        <f t="shared" si="90"/>
        <v>0.99468113852186968</v>
      </c>
      <c r="AI199">
        <f t="shared" si="91"/>
        <v>2.2408425133481082</v>
      </c>
      <c r="AJ199">
        <f t="shared" si="92"/>
        <v>16.644547122340104</v>
      </c>
      <c r="AK199">
        <f t="shared" si="93"/>
        <v>63.07575211727908</v>
      </c>
      <c r="AL199">
        <f t="shared" si="94"/>
        <v>24.164925602555222</v>
      </c>
    </row>
    <row r="200" spans="1:38" x14ac:dyDescent="0.3">
      <c r="A200" s="9">
        <v>3107201850</v>
      </c>
      <c r="B200" t="s">
        <v>53</v>
      </c>
      <c r="C200" s="10" t="s">
        <v>125</v>
      </c>
      <c r="D200" t="s">
        <v>240</v>
      </c>
      <c r="E200">
        <v>0.96984211460190695</v>
      </c>
      <c r="F200">
        <v>0.749827549104784</v>
      </c>
      <c r="G200">
        <v>1.6197640886139699</v>
      </c>
      <c r="H200">
        <v>2.3241655766885301</v>
      </c>
      <c r="I200">
        <v>13.251063449224899</v>
      </c>
      <c r="J200">
        <v>51.7609226601515</v>
      </c>
      <c r="K200">
        <v>0.270367318833033</v>
      </c>
      <c r="L200">
        <v>0.96034158262609004</v>
      </c>
      <c r="M200">
        <v>5.4490104166645503</v>
      </c>
      <c r="N200">
        <v>2.4341316811133402</v>
      </c>
      <c r="O200">
        <v>20.210563562377398</v>
      </c>
      <c r="P200">
        <v>377.03951010921998</v>
      </c>
      <c r="Q200" s="11">
        <f>SUM(K200:M200)</f>
        <v>6.6797193181236736</v>
      </c>
      <c r="R200" s="15">
        <f t="shared" si="77"/>
        <v>25.18518099372443</v>
      </c>
      <c r="S200">
        <f t="shared" si="95"/>
        <v>3.6566879577279296</v>
      </c>
      <c r="T200">
        <f t="shared" si="78"/>
        <v>2.8271461178086486</v>
      </c>
      <c r="U200">
        <f t="shared" si="79"/>
        <v>76.201809845900257</v>
      </c>
      <c r="V200">
        <f t="shared" si="80"/>
        <v>20.544922180792387</v>
      </c>
      <c r="W200">
        <f t="shared" si="81"/>
        <v>195.15912922584747</v>
      </c>
      <c r="X200">
        <f t="shared" si="96"/>
        <v>0.83805717472799046</v>
      </c>
      <c r="Y200">
        <f t="shared" si="82"/>
        <v>0.94979682118709496</v>
      </c>
      <c r="Z200">
        <f t="shared" si="83"/>
        <v>0.86135624551589829</v>
      </c>
      <c r="AA200">
        <f t="shared" si="84"/>
        <v>-0.4430071983474545</v>
      </c>
      <c r="AB200">
        <f t="shared" si="85"/>
        <v>0.10746434153449896</v>
      </c>
      <c r="AC200">
        <f t="shared" si="86"/>
        <v>1.3174730488470694</v>
      </c>
      <c r="AD200">
        <f t="shared" si="75"/>
        <v>1.839040616597762</v>
      </c>
      <c r="AE200">
        <f t="shared" si="87"/>
        <v>1.4306170311752167</v>
      </c>
      <c r="AF200">
        <f t="shared" si="88"/>
        <v>8.9083407592833357</v>
      </c>
      <c r="AG200">
        <f t="shared" si="89"/>
        <v>7.2670181606025297</v>
      </c>
      <c r="AH200">
        <f t="shared" si="90"/>
        <v>0.36057266654955983</v>
      </c>
      <c r="AI200">
        <f t="shared" si="91"/>
        <v>1.2807499321312452</v>
      </c>
      <c r="AJ200">
        <f t="shared" si="92"/>
        <v>20.771748176642259</v>
      </c>
      <c r="AK200">
        <f t="shared" si="93"/>
        <v>69.030436027522128</v>
      </c>
      <c r="AL200">
        <f t="shared" si="94"/>
        <v>26.95361565003407</v>
      </c>
    </row>
    <row r="201" spans="1:38" x14ac:dyDescent="0.3">
      <c r="A201" s="13">
        <v>24052303</v>
      </c>
      <c r="B201" t="s">
        <v>152</v>
      </c>
      <c r="C201" s="3" t="s">
        <v>15</v>
      </c>
      <c r="D201" t="s">
        <v>242</v>
      </c>
      <c r="E201" s="11">
        <v>1.12463666293446</v>
      </c>
      <c r="F201" s="11">
        <v>0.70945742018844205</v>
      </c>
      <c r="G201" s="11">
        <v>1.6556082095659499</v>
      </c>
      <c r="H201" s="11">
        <v>0.24744909963651501</v>
      </c>
      <c r="I201" s="11">
        <v>14.611563112157899</v>
      </c>
      <c r="J201" s="11">
        <v>44.416679101855102</v>
      </c>
      <c r="K201" s="11">
        <v>1.0549482283935301</v>
      </c>
      <c r="L201" s="11">
        <v>2.2602683470360398</v>
      </c>
      <c r="M201" s="11">
        <v>10.815971072019501</v>
      </c>
      <c r="N201" s="11">
        <v>2.5897039569440201</v>
      </c>
      <c r="O201" s="11">
        <v>20.513714789268501</v>
      </c>
      <c r="P201" s="11">
        <v>382.63165062493999</v>
      </c>
      <c r="Q201" s="15">
        <f>SUM(K201:M201)</f>
        <v>14.131187647449071</v>
      </c>
      <c r="R201" s="15">
        <f t="shared" si="77"/>
        <v>54.070396548342003</v>
      </c>
      <c r="S201">
        <f t="shared" si="95"/>
        <v>4.3032158269193665</v>
      </c>
      <c r="T201">
        <f t="shared" si="78"/>
        <v>2.7146086373481522</v>
      </c>
      <c r="U201">
        <f t="shared" si="79"/>
        <v>78.491965502670496</v>
      </c>
      <c r="V201">
        <f t="shared" si="80"/>
        <v>41.385328643984231</v>
      </c>
      <c r="W201">
        <f t="shared" si="81"/>
        <v>169.95227240021097</v>
      </c>
      <c r="X201">
        <f t="shared" si="96"/>
        <v>1.0991664260906364</v>
      </c>
      <c r="Y201">
        <f t="shared" si="82"/>
        <v>1.2992523280729913</v>
      </c>
      <c r="Z201">
        <f t="shared" si="83"/>
        <v>1.1831391817151151</v>
      </c>
      <c r="AA201">
        <f t="shared" si="84"/>
        <v>0.17230481180916934</v>
      </c>
      <c r="AB201">
        <f t="shared" si="85"/>
        <v>0.5032336678455076</v>
      </c>
      <c r="AC201">
        <f t="shared" si="86"/>
        <v>1.321063604288037</v>
      </c>
      <c r="AD201">
        <f t="shared" si="75"/>
        <v>1.7966197492302611</v>
      </c>
      <c r="AE201">
        <f t="shared" si="87"/>
        <v>1.4611179777082484</v>
      </c>
      <c r="AF201">
        <f t="shared" si="88"/>
        <v>19.918302699118467</v>
      </c>
      <c r="AG201">
        <f t="shared" si="89"/>
        <v>15.245412570562195</v>
      </c>
      <c r="AH201">
        <f t="shared" si="90"/>
        <v>1.4869789199094154</v>
      </c>
      <c r="AI201">
        <f t="shared" si="91"/>
        <v>3.1859112086468562</v>
      </c>
      <c r="AJ201">
        <f t="shared" si="92"/>
        <v>20.944191700535949</v>
      </c>
      <c r="AK201">
        <f t="shared" si="93"/>
        <v>62.606546690367125</v>
      </c>
      <c r="AL201">
        <f t="shared" si="94"/>
        <v>28.914652529562328</v>
      </c>
    </row>
    <row r="202" spans="1:38" x14ac:dyDescent="0.3">
      <c r="A202">
        <v>2020061806</v>
      </c>
      <c r="B202" t="s">
        <v>291</v>
      </c>
      <c r="C202" s="2" t="s">
        <v>125</v>
      </c>
      <c r="D202" t="s">
        <v>241</v>
      </c>
      <c r="E202">
        <v>0.45068925611045424</v>
      </c>
      <c r="F202">
        <v>0.53806910579681155</v>
      </c>
      <c r="G202">
        <v>0.57646571947093483</v>
      </c>
      <c r="H202">
        <v>4.5454402693496805</v>
      </c>
      <c r="I202">
        <v>17.470413485414777</v>
      </c>
      <c r="J202">
        <v>50.20015482525767</v>
      </c>
      <c r="K202">
        <v>1.3366324694321408</v>
      </c>
      <c r="L202">
        <v>2.4006390264815152</v>
      </c>
      <c r="M202">
        <v>9.7559621257765841</v>
      </c>
      <c r="N202">
        <v>1.844757706489452</v>
      </c>
      <c r="O202">
        <v>10.880776010419964</v>
      </c>
      <c r="P202">
        <v>383.97711385594471</v>
      </c>
      <c r="Q202" s="11">
        <f>SUM(K202:M202)</f>
        <v>13.493233621690241</v>
      </c>
      <c r="R202" s="15">
        <f t="shared" si="77"/>
        <v>51.81092902640615</v>
      </c>
      <c r="S202">
        <f t="shared" si="95"/>
        <v>1.730543598071749</v>
      </c>
      <c r="T202">
        <f t="shared" si="78"/>
        <v>2.0660622229890868</v>
      </c>
      <c r="U202">
        <f t="shared" si="79"/>
        <v>41.779689689940589</v>
      </c>
      <c r="V202">
        <f t="shared" si="80"/>
        <v>37.460661799435996</v>
      </c>
      <c r="W202">
        <f t="shared" si="81"/>
        <v>192.75710564924015</v>
      </c>
      <c r="X202">
        <f t="shared" si="96"/>
        <v>1.476238834659128</v>
      </c>
      <c r="Y202">
        <f t="shared" si="82"/>
        <v>1.3992779828302662</v>
      </c>
      <c r="Z202">
        <f t="shared" si="83"/>
        <v>1.2584320486781386</v>
      </c>
      <c r="AA202">
        <f t="shared" si="84"/>
        <v>0.39517394981775328</v>
      </c>
      <c r="AB202">
        <f t="shared" si="85"/>
        <v>0.64948880505211193</v>
      </c>
      <c r="AC202">
        <f t="shared" si="86"/>
        <v>1.6118974747013286</v>
      </c>
      <c r="AD202">
        <f t="shared" si="75"/>
        <v>1.969866999614923</v>
      </c>
      <c r="AE202">
        <f t="shared" si="87"/>
        <v>1.3058218131233481</v>
      </c>
      <c r="AF202">
        <f t="shared" si="88"/>
        <v>25.077138747277612</v>
      </c>
      <c r="AG202">
        <f t="shared" si="89"/>
        <v>18.131429626180175</v>
      </c>
      <c r="AH202">
        <f t="shared" si="90"/>
        <v>2.4841278843778976</v>
      </c>
      <c r="AI202">
        <f t="shared" si="91"/>
        <v>4.4615812367195389</v>
      </c>
      <c r="AJ202">
        <f t="shared" si="92"/>
        <v>40.916405564972536</v>
      </c>
      <c r="AK202">
        <f t="shared" si="93"/>
        <v>93.296854036839093</v>
      </c>
      <c r="AL202">
        <f t="shared" si="94"/>
        <v>20.221893234897639</v>
      </c>
    </row>
    <row r="203" spans="1:38" x14ac:dyDescent="0.3">
      <c r="A203" s="13">
        <v>17102332</v>
      </c>
      <c r="B203" s="14" t="s">
        <v>148</v>
      </c>
      <c r="C203" s="10" t="s">
        <v>67</v>
      </c>
      <c r="D203" t="s">
        <v>242</v>
      </c>
      <c r="E203" s="11">
        <v>0.74008873820849397</v>
      </c>
      <c r="F203" s="11">
        <v>0.46315494069329299</v>
      </c>
      <c r="G203" s="11">
        <v>3.6017130815871901</v>
      </c>
      <c r="H203" s="11">
        <v>0.54432822187956098</v>
      </c>
      <c r="I203" s="11">
        <v>13.5764628316283</v>
      </c>
      <c r="J203" s="11">
        <v>39.306326248456799</v>
      </c>
      <c r="K203" s="11">
        <v>1.3409023022451401</v>
      </c>
      <c r="L203" s="11">
        <v>2.7441938879571701</v>
      </c>
      <c r="M203" s="11">
        <v>13.241269220686499</v>
      </c>
      <c r="N203" s="11">
        <v>2.8012696514260198</v>
      </c>
      <c r="O203" s="11">
        <v>21.6402908752315</v>
      </c>
      <c r="P203" s="11">
        <v>384.11720832954398</v>
      </c>
      <c r="Q203" s="15">
        <f>SUM(K203:M203)</f>
        <v>17.326365410888808</v>
      </c>
      <c r="R203" s="15">
        <f t="shared" si="77"/>
        <v>66.553551121281814</v>
      </c>
      <c r="S203">
        <f t="shared" si="95"/>
        <v>2.8428082003678141</v>
      </c>
      <c r="T203">
        <f t="shared" si="78"/>
        <v>1.7790578284314322</v>
      </c>
      <c r="U203">
        <f t="shared" si="79"/>
        <v>83.124081184332283</v>
      </c>
      <c r="V203">
        <f t="shared" si="80"/>
        <v>50.861993677900145</v>
      </c>
      <c r="W203">
        <f t="shared" si="81"/>
        <v>150.98236308247505</v>
      </c>
      <c r="X203">
        <f t="shared" si="96"/>
        <v>1.3694236736940992</v>
      </c>
      <c r="Y203">
        <f t="shared" si="82"/>
        <v>1.5729811681389041</v>
      </c>
      <c r="Z203">
        <f t="shared" si="83"/>
        <v>1.456203314464789</v>
      </c>
      <c r="AA203">
        <f t="shared" si="84"/>
        <v>0.46167083519642377</v>
      </c>
      <c r="AB203">
        <f t="shared" si="85"/>
        <v>0.77268849147358298</v>
      </c>
      <c r="AC203">
        <f t="shared" si="86"/>
        <v>1.4841327255458772</v>
      </c>
      <c r="AD203">
        <f t="shared" si="75"/>
        <v>1.9287361533032668</v>
      </c>
      <c r="AE203">
        <f t="shared" si="87"/>
        <v>1.6695367927508824</v>
      </c>
      <c r="AF203">
        <f t="shared" si="88"/>
        <v>37.409436645441168</v>
      </c>
      <c r="AG203">
        <f t="shared" si="89"/>
        <v>28.589286343066419</v>
      </c>
      <c r="AH203">
        <f t="shared" si="90"/>
        <v>2.8951484361539013</v>
      </c>
      <c r="AI203">
        <f t="shared" si="91"/>
        <v>5.9250018662208532</v>
      </c>
      <c r="AJ203">
        <f t="shared" si="92"/>
        <v>30.488266048442789</v>
      </c>
      <c r="AK203">
        <f t="shared" si="93"/>
        <v>84.866472955291087</v>
      </c>
      <c r="AL203">
        <f t="shared" si="94"/>
        <v>46.72365330452552</v>
      </c>
    </row>
    <row r="204" spans="1:38" x14ac:dyDescent="0.3">
      <c r="A204">
        <v>2020102127</v>
      </c>
      <c r="B204" t="s">
        <v>292</v>
      </c>
      <c r="C204" s="2" t="s">
        <v>15</v>
      </c>
      <c r="D204" t="s">
        <v>241</v>
      </c>
      <c r="E204">
        <v>1.5944973779812286</v>
      </c>
      <c r="F204">
        <v>1.1710549503533758</v>
      </c>
      <c r="G204">
        <v>1.969873841101093</v>
      </c>
      <c r="H204">
        <v>2.910829770753951</v>
      </c>
      <c r="I204">
        <v>11.344403113094739</v>
      </c>
      <c r="J204">
        <v>44.661199596477822</v>
      </c>
      <c r="K204">
        <v>3.4173634019406909</v>
      </c>
      <c r="L204">
        <v>2.0583346392309338</v>
      </c>
      <c r="M204">
        <v>13.866598659496388</v>
      </c>
      <c r="N204">
        <v>2.1962601706982685</v>
      </c>
      <c r="O204">
        <v>14.809584478871502</v>
      </c>
      <c r="P204">
        <v>387.16228673000876</v>
      </c>
      <c r="Q204" s="11">
        <v>19.342296700668012</v>
      </c>
      <c r="R204" s="15">
        <f t="shared" si="77"/>
        <v>74.886078212409316</v>
      </c>
      <c r="S204">
        <f t="shared" si="95"/>
        <v>6.1732925104421552</v>
      </c>
      <c r="T204">
        <f t="shared" si="78"/>
        <v>4.5338831246530988</v>
      </c>
      <c r="U204">
        <f t="shared" si="79"/>
        <v>57.337125923611353</v>
      </c>
      <c r="V204">
        <f t="shared" si="80"/>
        <v>53.686240461778951</v>
      </c>
      <c r="W204">
        <f t="shared" si="81"/>
        <v>172.91132163877697</v>
      </c>
      <c r="X204">
        <f t="shared" si="96"/>
        <v>1.0838842314355293</v>
      </c>
      <c r="Y204">
        <f t="shared" si="82"/>
        <v>1.2179307665540149</v>
      </c>
      <c r="Z204">
        <f t="shared" si="83"/>
        <v>1.073392671664162</v>
      </c>
      <c r="AA204">
        <f t="shared" si="84"/>
        <v>0.46511388976843532</v>
      </c>
      <c r="AB204">
        <f t="shared" si="85"/>
        <v>0.24493870844775689</v>
      </c>
      <c r="AC204">
        <f t="shared" si="86"/>
        <v>1.0853970423540424</v>
      </c>
      <c r="AD204">
        <f t="shared" si="75"/>
        <v>1.5813531097095543</v>
      </c>
      <c r="AE204">
        <f t="shared" si="87"/>
        <v>1.1019655991393797</v>
      </c>
      <c r="AF204">
        <f t="shared" si="88"/>
        <v>16.516984702409829</v>
      </c>
      <c r="AG204">
        <f t="shared" si="89"/>
        <v>11.841116982010128</v>
      </c>
      <c r="AH204">
        <f t="shared" si="90"/>
        <v>2.9181921829624411</v>
      </c>
      <c r="AI204">
        <f t="shared" si="91"/>
        <v>1.7576755374372599</v>
      </c>
      <c r="AJ204">
        <f t="shared" si="92"/>
        <v>12.172983752425154</v>
      </c>
      <c r="AK204">
        <f t="shared" si="93"/>
        <v>38.137578072660823</v>
      </c>
      <c r="AL204">
        <f t="shared" si="94"/>
        <v>12.646361705232177</v>
      </c>
    </row>
    <row r="205" spans="1:38" x14ac:dyDescent="0.3">
      <c r="A205" s="13">
        <v>25052317</v>
      </c>
      <c r="B205" t="s">
        <v>206</v>
      </c>
      <c r="C205" s="3" t="s">
        <v>125</v>
      </c>
      <c r="D205" t="s">
        <v>242</v>
      </c>
      <c r="E205" s="11">
        <v>0.84270673118634898</v>
      </c>
      <c r="F205" s="11">
        <v>0.172773836851908</v>
      </c>
      <c r="G205" s="11">
        <v>1.754670199882</v>
      </c>
      <c r="H205" s="11">
        <v>2.9007024534291999</v>
      </c>
      <c r="I205" s="11">
        <v>15.650855845655</v>
      </c>
      <c r="J205" s="11">
        <v>41.395876754703202</v>
      </c>
      <c r="K205" s="11">
        <v>0.76906314508615203</v>
      </c>
      <c r="L205" s="11">
        <v>2.32486916623085</v>
      </c>
      <c r="M205" s="11">
        <v>10.3850425504718</v>
      </c>
      <c r="N205" s="11">
        <v>3.39674799618277</v>
      </c>
      <c r="O205" s="11">
        <v>20.4066913203208</v>
      </c>
      <c r="P205" s="11">
        <v>393.56237898402202</v>
      </c>
      <c r="Q205" s="11">
        <f>SUM(K205:M205)</f>
        <v>13.478974861788803</v>
      </c>
      <c r="R205" s="15">
        <f t="shared" si="77"/>
        <v>53.048174128714308</v>
      </c>
      <c r="S205">
        <f t="shared" si="95"/>
        <v>3.3165766591154822</v>
      </c>
      <c r="T205">
        <f t="shared" si="78"/>
        <v>0.67997282257634206</v>
      </c>
      <c r="U205">
        <f t="shared" si="79"/>
        <v>80.313059832180471</v>
      </c>
      <c r="V205">
        <f t="shared" si="80"/>
        <v>40.871620520139771</v>
      </c>
      <c r="W205">
        <f t="shared" si="81"/>
        <v>162.91859735710369</v>
      </c>
      <c r="X205">
        <f t="shared" si="96"/>
        <v>1.2039804004602581</v>
      </c>
      <c r="Y205">
        <f t="shared" si="82"/>
        <v>1.8921788854633457</v>
      </c>
      <c r="Z205">
        <f t="shared" si="83"/>
        <v>1.7789303024093586</v>
      </c>
      <c r="AA205">
        <f t="shared" si="84"/>
        <v>0.64848402177362685</v>
      </c>
      <c r="AB205">
        <f t="shared" si="85"/>
        <v>1.1289205397701265</v>
      </c>
      <c r="AC205">
        <f t="shared" si="86"/>
        <v>2.0309024175816468</v>
      </c>
      <c r="AD205">
        <f t="shared" si="75"/>
        <v>2.3794791073855355</v>
      </c>
      <c r="AE205">
        <f t="shared" si="87"/>
        <v>2.0722946173267971</v>
      </c>
      <c r="AF205">
        <f t="shared" si="88"/>
        <v>78.015138792930912</v>
      </c>
      <c r="AG205">
        <f t="shared" si="89"/>
        <v>60.107726607780748</v>
      </c>
      <c r="AH205">
        <f t="shared" si="90"/>
        <v>4.4512708584769678</v>
      </c>
      <c r="AI205">
        <f t="shared" si="91"/>
        <v>13.456141326673187</v>
      </c>
      <c r="AJ205">
        <f t="shared" si="92"/>
        <v>107.37481228124574</v>
      </c>
      <c r="AK205">
        <f t="shared" si="93"/>
        <v>239.595748459215</v>
      </c>
      <c r="AL205">
        <f t="shared" si="94"/>
        <v>118.11216149475378</v>
      </c>
    </row>
    <row r="206" spans="1:38" x14ac:dyDescent="0.3">
      <c r="A206" s="13">
        <v>17102306</v>
      </c>
      <c r="B206" t="s">
        <v>135</v>
      </c>
      <c r="C206" s="10" t="s">
        <v>67</v>
      </c>
      <c r="D206" t="s">
        <v>242</v>
      </c>
      <c r="E206" s="11">
        <v>0.54683810363892404</v>
      </c>
      <c r="F206" s="11">
        <v>0.236060343177525</v>
      </c>
      <c r="G206" s="11">
        <v>1.5235501231129001</v>
      </c>
      <c r="H206" s="11">
        <v>13.3115206721276</v>
      </c>
      <c r="I206" s="11">
        <v>10.0880763307901</v>
      </c>
      <c r="J206" s="11">
        <v>40.1795612812436</v>
      </c>
      <c r="K206" s="11">
        <v>0.95496165047176795</v>
      </c>
      <c r="L206" s="11">
        <v>3.1956989500970701</v>
      </c>
      <c r="M206" s="11">
        <v>8.1791032692699694</v>
      </c>
      <c r="N206" s="11">
        <v>4.44757396500572</v>
      </c>
      <c r="O206" s="11">
        <v>17.337055311064798</v>
      </c>
      <c r="P206" s="11">
        <v>396.23579372560101</v>
      </c>
      <c r="Q206" s="15">
        <f>SUM(K206:M206)</f>
        <v>12.329763869838807</v>
      </c>
      <c r="R206" s="15">
        <f t="shared" si="77"/>
        <v>48.85493773414818</v>
      </c>
      <c r="S206">
        <f t="shared" si="95"/>
        <v>2.1667683003477154</v>
      </c>
      <c r="T206">
        <f t="shared" si="78"/>
        <v>0.93535557446084383</v>
      </c>
      <c r="U206">
        <f t="shared" si="79"/>
        <v>68.695618720444074</v>
      </c>
      <c r="V206">
        <f t="shared" si="80"/>
        <v>32.408534758628441</v>
      </c>
      <c r="W206">
        <f t="shared" si="81"/>
        <v>159.20580355819985</v>
      </c>
      <c r="X206">
        <f t="shared" si="96"/>
        <v>1.3530959908434783</v>
      </c>
      <c r="Y206">
        <f t="shared" si="82"/>
        <v>1.7179317252481952</v>
      </c>
      <c r="Z206">
        <f t="shared" si="83"/>
        <v>1.5396826574698859</v>
      </c>
      <c r="AA206">
        <f t="shared" si="84"/>
        <v>0.60696289730199537</v>
      </c>
      <c r="AB206">
        <f t="shared" si="85"/>
        <v>1.1315428258287663</v>
      </c>
      <c r="AC206">
        <f t="shared" si="86"/>
        <v>1.996185343730758</v>
      </c>
      <c r="AD206">
        <f t="shared" si="75"/>
        <v>2.2309821562438668</v>
      </c>
      <c r="AE206">
        <f t="shared" si="87"/>
        <v>1.865952300581353</v>
      </c>
      <c r="AF206">
        <f t="shared" si="88"/>
        <v>52.231407037167727</v>
      </c>
      <c r="AG206">
        <f t="shared" si="89"/>
        <v>34.648357954470221</v>
      </c>
      <c r="AH206">
        <f t="shared" si="90"/>
        <v>4.0454132939796921</v>
      </c>
      <c r="AI206">
        <f t="shared" si="91"/>
        <v>13.537635788717806</v>
      </c>
      <c r="AJ206">
        <f t="shared" si="92"/>
        <v>99.125489220018835</v>
      </c>
      <c r="AK206">
        <f t="shared" si="93"/>
        <v>170.20885736418367</v>
      </c>
      <c r="AL206">
        <f t="shared" si="94"/>
        <v>73.443319948182804</v>
      </c>
    </row>
    <row r="207" spans="1:38" x14ac:dyDescent="0.3">
      <c r="A207">
        <v>2020102142</v>
      </c>
      <c r="B207" t="s">
        <v>293</v>
      </c>
      <c r="C207" s="2" t="s">
        <v>15</v>
      </c>
      <c r="D207" t="s">
        <v>241</v>
      </c>
      <c r="E207">
        <v>0.56273615946614841</v>
      </c>
      <c r="F207">
        <v>0.7206318437076733</v>
      </c>
      <c r="G207">
        <v>1.5068322408085661</v>
      </c>
      <c r="H207">
        <v>12.845083039087605</v>
      </c>
      <c r="I207">
        <v>3.7101636815157568</v>
      </c>
      <c r="J207">
        <v>33.220222878903208</v>
      </c>
      <c r="K207">
        <v>0.96593531055804216</v>
      </c>
      <c r="L207">
        <v>2.5988056403268955</v>
      </c>
      <c r="M207">
        <v>8.7614611981835875</v>
      </c>
      <c r="N207">
        <v>7.2368387256447422</v>
      </c>
      <c r="O207">
        <v>27.871289281797779</v>
      </c>
      <c r="P207">
        <v>397.26269639528812</v>
      </c>
      <c r="Q207" s="11">
        <v>12.326202149068525</v>
      </c>
      <c r="R207" s="15">
        <f t="shared" si="77"/>
        <v>48.96740302052357</v>
      </c>
      <c r="S207">
        <f t="shared" si="95"/>
        <v>2.2355408406865096</v>
      </c>
      <c r="T207">
        <f t="shared" si="78"/>
        <v>2.8628014933961818</v>
      </c>
      <c r="U207">
        <f t="shared" si="79"/>
        <v>110.7222353210008</v>
      </c>
      <c r="V207">
        <f t="shared" si="80"/>
        <v>34.806016999531039</v>
      </c>
      <c r="W207">
        <f t="shared" si="81"/>
        <v>131.9715531572553</v>
      </c>
      <c r="X207">
        <f t="shared" si="96"/>
        <v>1.3405244635579827</v>
      </c>
      <c r="Y207">
        <f t="shared" si="82"/>
        <v>1.2331158367868456</v>
      </c>
      <c r="Z207">
        <f t="shared" si="83"/>
        <v>1.0848630928700411</v>
      </c>
      <c r="AA207">
        <f t="shared" si="84"/>
        <v>0.12723459327588793</v>
      </c>
      <c r="AB207">
        <f t="shared" si="85"/>
        <v>0.55706035159396694</v>
      </c>
      <c r="AC207">
        <f t="shared" si="86"/>
        <v>1.3612222082953236</v>
      </c>
      <c r="AD207">
        <f t="shared" si="75"/>
        <v>1.6636890927917838</v>
      </c>
      <c r="AE207">
        <f t="shared" si="87"/>
        <v>1.5874436098814735</v>
      </c>
      <c r="AF207">
        <f t="shared" si="88"/>
        <v>17.104714781475415</v>
      </c>
      <c r="AG207">
        <f t="shared" si="89"/>
        <v>12.158026702102971</v>
      </c>
      <c r="AH207">
        <f t="shared" si="90"/>
        <v>1.3404005373788017</v>
      </c>
      <c r="AI207">
        <f t="shared" si="91"/>
        <v>3.6062875419936473</v>
      </c>
      <c r="AJ207">
        <f t="shared" si="92"/>
        <v>22.973237812287199</v>
      </c>
      <c r="AK207">
        <f t="shared" si="93"/>
        <v>46.098743996635122</v>
      </c>
      <c r="AL207">
        <f t="shared" si="94"/>
        <v>38.676183303806177</v>
      </c>
    </row>
    <row r="208" spans="1:38" s="16" customFormat="1" x14ac:dyDescent="0.3">
      <c r="A208" s="9">
        <v>3107201872</v>
      </c>
      <c r="B208" s="9" t="s">
        <v>88</v>
      </c>
      <c r="C208" s="10" t="s">
        <v>67</v>
      </c>
      <c r="D208" t="s">
        <v>240</v>
      </c>
      <c r="E208">
        <v>0.52442056218584876</v>
      </c>
      <c r="F208">
        <v>0.16492919174530848</v>
      </c>
      <c r="G208">
        <v>2.0175744050780104</v>
      </c>
      <c r="H208">
        <v>0.94594872366953608</v>
      </c>
      <c r="I208">
        <v>24.979734536266104</v>
      </c>
      <c r="J208">
        <v>49.750717392088781</v>
      </c>
      <c r="K208">
        <v>0.30830301000142474</v>
      </c>
      <c r="L208">
        <v>1.1494250361925737</v>
      </c>
      <c r="M208">
        <v>3.7472552957253291</v>
      </c>
      <c r="N208">
        <v>2.5531025922454882</v>
      </c>
      <c r="O208">
        <v>13.858589254801581</v>
      </c>
      <c r="P208">
        <v>397.39042136367732</v>
      </c>
      <c r="Q208" s="11">
        <f>SUM(K208:M208)</f>
        <v>5.2049833419193279</v>
      </c>
      <c r="R208" s="15">
        <f t="shared" si="77"/>
        <v>20.684105234362434</v>
      </c>
      <c r="S208">
        <f t="shared" si="95"/>
        <v>2.0839970817881097</v>
      </c>
      <c r="T208">
        <f t="shared" si="78"/>
        <v>0.65541281002838869</v>
      </c>
      <c r="U208">
        <f t="shared" si="79"/>
        <v>55.072706234717309</v>
      </c>
      <c r="V208">
        <f t="shared" si="80"/>
        <v>14.891233609255599</v>
      </c>
      <c r="W208">
        <f t="shared" si="81"/>
        <v>197.7045854758739</v>
      </c>
      <c r="X208">
        <f t="shared" si="96"/>
        <v>0.99673963217506223</v>
      </c>
      <c r="Y208">
        <f t="shared" si="82"/>
        <v>1.4991218132573039</v>
      </c>
      <c r="Z208">
        <f t="shared" si="83"/>
        <v>1.3564157513599611</v>
      </c>
      <c r="AA208">
        <f t="shared" si="84"/>
        <v>0.27168023414828779</v>
      </c>
      <c r="AB208">
        <f t="shared" si="85"/>
        <v>0.84318312181153721</v>
      </c>
      <c r="AC208">
        <f t="shared" si="86"/>
        <v>2.196432680180147</v>
      </c>
      <c r="AD208">
        <f t="shared" si="75"/>
        <v>2.4795018168665299</v>
      </c>
      <c r="AE208">
        <f t="shared" si="87"/>
        <v>1.9244214925312588</v>
      </c>
      <c r="AF208">
        <f t="shared" si="88"/>
        <v>31.558896801950695</v>
      </c>
      <c r="AG208">
        <f t="shared" si="89"/>
        <v>22.720388404691992</v>
      </c>
      <c r="AH208">
        <f t="shared" si="90"/>
        <v>1.8693052863408253</v>
      </c>
      <c r="AI208">
        <f t="shared" si="91"/>
        <v>6.9692031109178698</v>
      </c>
      <c r="AJ208">
        <f t="shared" si="92"/>
        <v>157.19281096078683</v>
      </c>
      <c r="AK208">
        <f t="shared" si="93"/>
        <v>301.6489492588808</v>
      </c>
      <c r="AL208">
        <f t="shared" si="94"/>
        <v>84.027509673379555</v>
      </c>
    </row>
    <row r="209" spans="1:38" x14ac:dyDescent="0.3">
      <c r="A209">
        <v>2020031228</v>
      </c>
      <c r="B209" t="s">
        <v>294</v>
      </c>
      <c r="C209" s="2" t="s">
        <v>125</v>
      </c>
      <c r="D209" t="s">
        <v>241</v>
      </c>
      <c r="E209">
        <v>0.45055395168805229</v>
      </c>
      <c r="F209">
        <v>0.44723420945926529</v>
      </c>
      <c r="G209">
        <v>0.82831118898499434</v>
      </c>
      <c r="H209">
        <v>4.1793685407123151</v>
      </c>
      <c r="I209">
        <v>13.128154487258556</v>
      </c>
      <c r="J209">
        <v>33.344998035660034</v>
      </c>
      <c r="K209">
        <v>1.8544949690287422</v>
      </c>
      <c r="L209">
        <v>6.5208904936294578</v>
      </c>
      <c r="M209">
        <v>22.123968428000474</v>
      </c>
      <c r="N209">
        <v>3.2673718801078575</v>
      </c>
      <c r="O209">
        <v>13.854653815470245</v>
      </c>
      <c r="P209">
        <v>399.28057957594314</v>
      </c>
      <c r="Q209" s="11">
        <f>SUM(K209:M209)</f>
        <v>30.499353890658675</v>
      </c>
      <c r="R209" s="15">
        <f t="shared" si="77"/>
        <v>121.77799698153993</v>
      </c>
      <c r="S209">
        <f t="shared" si="95"/>
        <v>1.7989744296023702</v>
      </c>
      <c r="T209">
        <f t="shared" si="78"/>
        <v>1.7857193435908421</v>
      </c>
      <c r="U209">
        <f t="shared" si="79"/>
        <v>55.318942052650108</v>
      </c>
      <c r="V209">
        <f t="shared" si="80"/>
        <v>88.336709364518981</v>
      </c>
      <c r="W209">
        <f t="shared" si="81"/>
        <v>133.14010141637024</v>
      </c>
      <c r="X209">
        <f t="shared" si="96"/>
        <v>1.8305438360698532</v>
      </c>
      <c r="Y209">
        <f t="shared" si="82"/>
        <v>1.8337556233593366</v>
      </c>
      <c r="Z209">
        <f t="shared" si="83"/>
        <v>1.6943280142042647</v>
      </c>
      <c r="AA209">
        <f t="shared" si="84"/>
        <v>0.61769064365581527</v>
      </c>
      <c r="AB209">
        <f t="shared" si="85"/>
        <v>1.1637718912575459</v>
      </c>
      <c r="AC209">
        <f t="shared" si="86"/>
        <v>1.5876999022869287</v>
      </c>
      <c r="AD209">
        <f t="shared" ref="AD209:AD240" si="97">LOG((J209*$P209/100)/$T209)</f>
        <v>1.8724956803370114</v>
      </c>
      <c r="AE209">
        <f t="shared" si="87"/>
        <v>1.4910606627574996</v>
      </c>
      <c r="AF209">
        <f t="shared" si="88"/>
        <v>68.195485152028823</v>
      </c>
      <c r="AG209">
        <f t="shared" si="89"/>
        <v>49.468417129248152</v>
      </c>
      <c r="AH209">
        <f t="shared" si="90"/>
        <v>4.1465856810706523</v>
      </c>
      <c r="AI209">
        <f t="shared" si="91"/>
        <v>14.580482341710018</v>
      </c>
      <c r="AJ209">
        <f t="shared" si="92"/>
        <v>38.699014212031706</v>
      </c>
      <c r="AK209">
        <f t="shared" si="93"/>
        <v>74.558245613581903</v>
      </c>
      <c r="AL209">
        <f t="shared" si="94"/>
        <v>30.97851980558778</v>
      </c>
    </row>
    <row r="210" spans="1:38" x14ac:dyDescent="0.3">
      <c r="A210">
        <v>2020031215</v>
      </c>
      <c r="B210" t="s">
        <v>295</v>
      </c>
      <c r="C210" s="2" t="s">
        <v>15</v>
      </c>
      <c r="D210" t="s">
        <v>241</v>
      </c>
      <c r="E210">
        <v>0.91091529640716773</v>
      </c>
      <c r="F210">
        <v>0.60027005521160637</v>
      </c>
      <c r="G210">
        <v>1.2079580340070635</v>
      </c>
      <c r="H210">
        <v>2.4667154574508103</v>
      </c>
      <c r="I210">
        <v>15.284035157670409</v>
      </c>
      <c r="J210">
        <v>49.474402385039561</v>
      </c>
      <c r="K210">
        <v>1.1602700793825225</v>
      </c>
      <c r="L210">
        <v>2.7563548082179907</v>
      </c>
      <c r="M210">
        <v>12.86445392814071</v>
      </c>
      <c r="N210">
        <v>1.4653771034289351</v>
      </c>
      <c r="O210">
        <v>11.809247695043215</v>
      </c>
      <c r="P210">
        <v>399.48582138072175</v>
      </c>
      <c r="Q210" s="11">
        <v>16.781078815741225</v>
      </c>
      <c r="R210" s="15">
        <f t="shared" si="77"/>
        <v>67.03803054361012</v>
      </c>
      <c r="S210">
        <f t="shared" si="95"/>
        <v>3.6389774539348099</v>
      </c>
      <c r="T210">
        <f t="shared" si="78"/>
        <v>2.3979937605645976</v>
      </c>
      <c r="U210">
        <f t="shared" si="79"/>
        <v>47.176270153427339</v>
      </c>
      <c r="V210">
        <f t="shared" si="80"/>
        <v>51.391669440977438</v>
      </c>
      <c r="W210">
        <f t="shared" si="81"/>
        <v>197.64322274107869</v>
      </c>
      <c r="X210">
        <f t="shared" si="96"/>
        <v>1.2653418821913165</v>
      </c>
      <c r="Y210">
        <f t="shared" si="82"/>
        <v>1.4464731982650878</v>
      </c>
      <c r="Z210">
        <f t="shared" si="83"/>
        <v>1.3310446770672861</v>
      </c>
      <c r="AA210">
        <f t="shared" si="84"/>
        <v>0.28621241407539172</v>
      </c>
      <c r="AB210">
        <f t="shared" si="85"/>
        <v>0.6619884419441957</v>
      </c>
      <c r="AC210">
        <f t="shared" si="86"/>
        <v>1.4708700436373332</v>
      </c>
      <c r="AD210">
        <f t="shared" si="97"/>
        <v>1.9160338780603261</v>
      </c>
      <c r="AE210">
        <f t="shared" si="87"/>
        <v>1.2938755529943597</v>
      </c>
      <c r="AF210">
        <f t="shared" si="88"/>
        <v>27.95588197353203</v>
      </c>
      <c r="AG210">
        <f t="shared" si="89"/>
        <v>21.43111057506567</v>
      </c>
      <c r="AH210">
        <f t="shared" si="90"/>
        <v>1.9329134767075891</v>
      </c>
      <c r="AI210">
        <f t="shared" si="91"/>
        <v>4.5918579217587725</v>
      </c>
      <c r="AJ210">
        <f t="shared" si="92"/>
        <v>29.571274563852345</v>
      </c>
      <c r="AK210">
        <f t="shared" si="93"/>
        <v>82.420240615865666</v>
      </c>
      <c r="AL210">
        <f t="shared" si="94"/>
        <v>19.673224730292826</v>
      </c>
    </row>
    <row r="211" spans="1:38" x14ac:dyDescent="0.3">
      <c r="A211" s="9">
        <v>1807201815</v>
      </c>
      <c r="B211" s="9" t="s">
        <v>25</v>
      </c>
      <c r="C211" s="10" t="s">
        <v>15</v>
      </c>
      <c r="D211" t="s">
        <v>240</v>
      </c>
      <c r="E211">
        <v>0.73026770739188196</v>
      </c>
      <c r="F211">
        <v>0.36978966718322498</v>
      </c>
      <c r="G211">
        <v>2.0897348331885199</v>
      </c>
      <c r="H211">
        <v>1.10262073611115</v>
      </c>
      <c r="I211">
        <v>20.447897542258701</v>
      </c>
      <c r="J211">
        <v>44.951102733189799</v>
      </c>
      <c r="K211">
        <v>0.68749524189728595</v>
      </c>
      <c r="L211">
        <v>2.6223466017613899</v>
      </c>
      <c r="M211">
        <v>8.9505892477315605</v>
      </c>
      <c r="N211">
        <v>2.56461433704564</v>
      </c>
      <c r="O211">
        <v>15.4835413522409</v>
      </c>
      <c r="P211">
        <v>399.87088105547701</v>
      </c>
      <c r="Q211" s="11">
        <v>12.260431091390236</v>
      </c>
      <c r="R211" s="15">
        <f t="shared" si="77"/>
        <v>49.025893826341772</v>
      </c>
      <c r="S211">
        <f t="shared" si="95"/>
        <v>2.9201279156115509</v>
      </c>
      <c r="T211">
        <f t="shared" si="78"/>
        <v>1.4786812002176779</v>
      </c>
      <c r="U211">
        <f t="shared" si="79"/>
        <v>61.914173223794805</v>
      </c>
      <c r="V211">
        <f t="shared" si="80"/>
        <v>35.790800084560985</v>
      </c>
      <c r="W211">
        <f t="shared" si="81"/>
        <v>179.74637054335864</v>
      </c>
      <c r="X211">
        <f t="shared" si="96"/>
        <v>1.2250236443002804</v>
      </c>
      <c r="Y211">
        <f t="shared" si="82"/>
        <v>1.520550969007644</v>
      </c>
      <c r="Z211">
        <f t="shared" si="83"/>
        <v>1.3838968555843352</v>
      </c>
      <c r="AA211">
        <f t="shared" si="84"/>
        <v>0.26931492503780702</v>
      </c>
      <c r="AB211">
        <f t="shared" si="85"/>
        <v>0.85073532112261974</v>
      </c>
      <c r="AC211">
        <f t="shared" si="86"/>
        <v>1.7655029474154309</v>
      </c>
      <c r="AD211">
        <f t="shared" si="97"/>
        <v>2.0847855784864531</v>
      </c>
      <c r="AE211">
        <f t="shared" si="87"/>
        <v>1.6219155265707199</v>
      </c>
      <c r="AF211">
        <f t="shared" si="88"/>
        <v>33.155147856836635</v>
      </c>
      <c r="AG211">
        <f t="shared" si="89"/>
        <v>24.204541235319819</v>
      </c>
      <c r="AH211">
        <f t="shared" si="90"/>
        <v>1.8591521151310126</v>
      </c>
      <c r="AI211">
        <f t="shared" si="91"/>
        <v>7.0914545063858112</v>
      </c>
      <c r="AJ211">
        <f t="shared" si="92"/>
        <v>58.277772990590087</v>
      </c>
      <c r="AK211">
        <f t="shared" si="93"/>
        <v>121.5585688902368</v>
      </c>
      <c r="AL211">
        <f t="shared" si="94"/>
        <v>41.87121146510848</v>
      </c>
    </row>
    <row r="212" spans="1:38" x14ac:dyDescent="0.3">
      <c r="A212" s="9">
        <v>208201875</v>
      </c>
      <c r="B212" s="9" t="s">
        <v>110</v>
      </c>
      <c r="C212" s="10" t="s">
        <v>67</v>
      </c>
      <c r="D212" t="s">
        <v>240</v>
      </c>
      <c r="E212">
        <v>0.47696106383458453</v>
      </c>
      <c r="F212">
        <v>0.26794772462209687</v>
      </c>
      <c r="G212">
        <v>1.2385640097716251</v>
      </c>
      <c r="H212">
        <v>2.9442946227268005</v>
      </c>
      <c r="I212">
        <v>27.672552807627724</v>
      </c>
      <c r="J212">
        <v>47.80826351319579</v>
      </c>
      <c r="K212">
        <v>0.55131350006895685</v>
      </c>
      <c r="L212">
        <v>1.7372755725306068</v>
      </c>
      <c r="M212">
        <v>4.2664148545416127</v>
      </c>
      <c r="N212">
        <v>2.6899946986526939</v>
      </c>
      <c r="O212">
        <v>10.346417632427505</v>
      </c>
      <c r="P212">
        <v>400.13164224861202</v>
      </c>
      <c r="Q212" s="11">
        <f>SUM(K212:M212)</f>
        <v>6.5550039271411764</v>
      </c>
      <c r="R212" s="15">
        <f t="shared" si="77"/>
        <v>26.228644863130999</v>
      </c>
      <c r="S212">
        <f t="shared" si="95"/>
        <v>1.9084721376077738</v>
      </c>
      <c r="T212">
        <f t="shared" si="78"/>
        <v>1.0721436308981849</v>
      </c>
      <c r="U212">
        <f t="shared" si="79"/>
        <v>41.399290786532134</v>
      </c>
      <c r="V212">
        <f t="shared" si="80"/>
        <v>17.071275822616087</v>
      </c>
      <c r="W212">
        <f t="shared" si="81"/>
        <v>191.29598992589428</v>
      </c>
      <c r="X212">
        <f t="shared" si="96"/>
        <v>1.1380900288557134</v>
      </c>
      <c r="Y212">
        <f t="shared" si="82"/>
        <v>1.3885228827926046</v>
      </c>
      <c r="Z212">
        <f t="shared" si="83"/>
        <v>1.202013009355408</v>
      </c>
      <c r="AA212">
        <f t="shared" si="84"/>
        <v>0.31334855380006238</v>
      </c>
      <c r="AB212">
        <f t="shared" si="85"/>
        <v>0.81181863974992052</v>
      </c>
      <c r="AC212">
        <f t="shared" si="86"/>
        <v>2.057910396608241</v>
      </c>
      <c r="AD212">
        <f t="shared" si="97"/>
        <v>2.2514528961610529</v>
      </c>
      <c r="AE212">
        <f t="shared" si="87"/>
        <v>1.5867399312714678</v>
      </c>
      <c r="AF212">
        <f t="shared" si="88"/>
        <v>24.463741710761305</v>
      </c>
      <c r="AG212">
        <f t="shared" si="89"/>
        <v>15.922564226133284</v>
      </c>
      <c r="AH212">
        <f t="shared" si="90"/>
        <v>2.0575412642391648</v>
      </c>
      <c r="AI212">
        <f t="shared" si="91"/>
        <v>6.4836362203888571</v>
      </c>
      <c r="AJ212">
        <f t="shared" si="92"/>
        <v>114.26425611016232</v>
      </c>
      <c r="AK212">
        <f t="shared" si="93"/>
        <v>178.42384584762834</v>
      </c>
      <c r="AL212">
        <f t="shared" si="94"/>
        <v>38.613567803270925</v>
      </c>
    </row>
    <row r="213" spans="1:38" x14ac:dyDescent="0.3">
      <c r="A213">
        <v>2020031213</v>
      </c>
      <c r="B213" t="s">
        <v>296</v>
      </c>
      <c r="C213" s="2" t="s">
        <v>125</v>
      </c>
      <c r="D213" t="s">
        <v>241</v>
      </c>
      <c r="E213">
        <v>1.4427202975886413</v>
      </c>
      <c r="F213">
        <v>0.42539513892849479</v>
      </c>
      <c r="G213">
        <v>3.0636614674902143</v>
      </c>
      <c r="H213">
        <v>1.3623536348784648</v>
      </c>
      <c r="I213">
        <v>10.543906846948683</v>
      </c>
      <c r="J213">
        <v>66.861679803145321</v>
      </c>
      <c r="K213">
        <v>0.35145210461572113</v>
      </c>
      <c r="L213">
        <v>0.52802003637703288</v>
      </c>
      <c r="M213">
        <v>3.0229572543519332</v>
      </c>
      <c r="N213">
        <v>0.80627000444102781</v>
      </c>
      <c r="O213">
        <v>11.591583411234465</v>
      </c>
      <c r="P213">
        <v>401.24877003998688</v>
      </c>
      <c r="Q213" s="11">
        <f>SUM(K213:M213)</f>
        <v>3.9024293953446874</v>
      </c>
      <c r="R213" s="15">
        <f t="shared" si="77"/>
        <v>15.658449950499454</v>
      </c>
      <c r="S213">
        <f t="shared" si="95"/>
        <v>5.788897449191662</v>
      </c>
      <c r="T213">
        <f t="shared" si="78"/>
        <v>1.7068927627604789</v>
      </c>
      <c r="U213">
        <f t="shared" si="79"/>
        <v>46.511085865737449</v>
      </c>
      <c r="V213">
        <f t="shared" si="80"/>
        <v>12.129578801921689</v>
      </c>
      <c r="W213">
        <f t="shared" si="81"/>
        <v>268.28166783819489</v>
      </c>
      <c r="X213">
        <f t="shared" si="96"/>
        <v>0.43215291242551562</v>
      </c>
      <c r="Y213">
        <f t="shared" si="82"/>
        <v>0.96254253150895297</v>
      </c>
      <c r="Z213">
        <f t="shared" si="83"/>
        <v>0.85163948331985984</v>
      </c>
      <c r="AA213">
        <f t="shared" si="84"/>
        <v>-8.2926374464352734E-2</v>
      </c>
      <c r="AB213">
        <f t="shared" si="85"/>
        <v>9.3857879861718535E-2</v>
      </c>
      <c r="AC213">
        <f t="shared" si="86"/>
        <v>1.4469828568634591</v>
      </c>
      <c r="AD213">
        <f t="shared" si="97"/>
        <v>2.1963847605862079</v>
      </c>
      <c r="AE213">
        <f t="shared" si="87"/>
        <v>1.4353502418482387</v>
      </c>
      <c r="AF213">
        <f t="shared" si="88"/>
        <v>9.1736577083939164</v>
      </c>
      <c r="AG213">
        <f t="shared" si="89"/>
        <v>7.1062336583495034</v>
      </c>
      <c r="AH213">
        <f t="shared" si="90"/>
        <v>0.8261779988858714</v>
      </c>
      <c r="AI213">
        <f t="shared" si="91"/>
        <v>1.2412460511585404</v>
      </c>
      <c r="AJ213">
        <f t="shared" si="92"/>
        <v>27.98870836140064</v>
      </c>
      <c r="AK213">
        <f t="shared" si="93"/>
        <v>157.17546742908169</v>
      </c>
      <c r="AL213">
        <f t="shared" si="94"/>
        <v>27.248979479248138</v>
      </c>
    </row>
    <row r="214" spans="1:38" x14ac:dyDescent="0.3">
      <c r="A214" s="13">
        <v>25052345</v>
      </c>
      <c r="B214" t="s">
        <v>193</v>
      </c>
      <c r="C214" s="3" t="s">
        <v>125</v>
      </c>
      <c r="D214" t="s">
        <v>242</v>
      </c>
      <c r="E214" s="11">
        <v>0.403710240853702</v>
      </c>
      <c r="F214" s="11">
        <v>0.22224659602609001</v>
      </c>
      <c r="G214" s="11">
        <v>1.29553259099102</v>
      </c>
      <c r="H214" s="11">
        <v>1.0045833446593799</v>
      </c>
      <c r="I214" s="11">
        <v>20.640761203961802</v>
      </c>
      <c r="J214" s="11">
        <v>48.622568751817198</v>
      </c>
      <c r="K214" s="11">
        <v>0.44697202035995598</v>
      </c>
      <c r="L214" s="11">
        <v>1.89371370575243</v>
      </c>
      <c r="M214" s="11">
        <v>6.6477023162220403</v>
      </c>
      <c r="N214" s="11">
        <v>3.3293225507998199</v>
      </c>
      <c r="O214" s="11">
        <v>15.4928866785565</v>
      </c>
      <c r="P214" s="11">
        <v>403.62791922803001</v>
      </c>
      <c r="Q214" s="11">
        <f>SUM(K214:M214)</f>
        <v>8.9883880423344262</v>
      </c>
      <c r="R214" s="15">
        <f t="shared" si="77"/>
        <v>36.27964362741551</v>
      </c>
      <c r="S214">
        <f t="shared" si="95"/>
        <v>1.6294872448682656</v>
      </c>
      <c r="T214">
        <f t="shared" si="78"/>
        <v>0.89704931109523267</v>
      </c>
      <c r="U214">
        <f t="shared" si="79"/>
        <v>62.533616129014256</v>
      </c>
      <c r="V214">
        <f t="shared" si="80"/>
        <v>26.831982535440574</v>
      </c>
      <c r="W214">
        <f t="shared" si="81"/>
        <v>196.25426252817809</v>
      </c>
      <c r="X214">
        <f t="shared" si="96"/>
        <v>1.3476120470734665</v>
      </c>
      <c r="Y214">
        <f t="shared" si="82"/>
        <v>1.606846695351928</v>
      </c>
      <c r="Z214">
        <f t="shared" si="83"/>
        <v>1.4758364455753668</v>
      </c>
      <c r="AA214">
        <f t="shared" si="84"/>
        <v>0.30344521998285118</v>
      </c>
      <c r="AB214">
        <f t="shared" si="85"/>
        <v>0.93047920444071697</v>
      </c>
      <c r="AC214">
        <f t="shared" si="86"/>
        <v>1.9885293853132842</v>
      </c>
      <c r="AD214">
        <f t="shared" si="97"/>
        <v>2.3400027811321316</v>
      </c>
      <c r="AE214">
        <f t="shared" si="87"/>
        <v>1.8432972263265499</v>
      </c>
      <c r="AF214">
        <f t="shared" si="88"/>
        <v>40.443310282598262</v>
      </c>
      <c r="AG214">
        <f t="shared" si="89"/>
        <v>29.911379679541422</v>
      </c>
      <c r="AH214">
        <f t="shared" si="90"/>
        <v>2.0111535040450517</v>
      </c>
      <c r="AI214">
        <f t="shared" si="91"/>
        <v>8.5207770990117808</v>
      </c>
      <c r="AJ214">
        <f t="shared" si="92"/>
        <v>97.393368157954569</v>
      </c>
      <c r="AK214">
        <f t="shared" si="93"/>
        <v>218.77756339678334</v>
      </c>
      <c r="AL214">
        <f t="shared" si="94"/>
        <v>69.710344075361036</v>
      </c>
    </row>
    <row r="215" spans="1:38" x14ac:dyDescent="0.3">
      <c r="A215">
        <v>20210127</v>
      </c>
      <c r="B215" t="s">
        <v>297</v>
      </c>
      <c r="C215" s="2" t="s">
        <v>15</v>
      </c>
      <c r="D215" t="s">
        <v>241</v>
      </c>
      <c r="E215">
        <v>0.7056070306078569</v>
      </c>
      <c r="F215">
        <v>0.47320242262434647</v>
      </c>
      <c r="G215">
        <v>1.4921511596902703</v>
      </c>
      <c r="H215">
        <v>9.6640610921469605</v>
      </c>
      <c r="I215">
        <v>14.192168716555695</v>
      </c>
      <c r="J215">
        <v>44.973901799406228</v>
      </c>
      <c r="K215">
        <v>0.78061607166816904</v>
      </c>
      <c r="L215">
        <v>1.6195148419082741</v>
      </c>
      <c r="M215">
        <v>7.3416972870534964</v>
      </c>
      <c r="N215">
        <v>2.3225543987442068</v>
      </c>
      <c r="O215">
        <v>16.434525179594477</v>
      </c>
      <c r="P215">
        <v>404.42035063075383</v>
      </c>
      <c r="Q215" s="11">
        <v>9.7418282006299393</v>
      </c>
      <c r="R215" s="15">
        <f t="shared" si="77"/>
        <v>39.397935766833257</v>
      </c>
      <c r="S215">
        <f t="shared" si="95"/>
        <v>2.8536184272595455</v>
      </c>
      <c r="T215">
        <f t="shared" si="78"/>
        <v>1.9137268967706036</v>
      </c>
      <c r="U215">
        <f t="shared" si="79"/>
        <v>66.464564355815511</v>
      </c>
      <c r="V215">
        <f t="shared" si="80"/>
        <v>29.691317910550293</v>
      </c>
      <c r="W215">
        <f t="shared" si="81"/>
        <v>181.88361134948957</v>
      </c>
      <c r="X215">
        <f t="shared" si="96"/>
        <v>1.140077567002449</v>
      </c>
      <c r="Y215">
        <f t="shared" si="82"/>
        <v>1.3135935070292708</v>
      </c>
      <c r="Z215">
        <f t="shared" si="83"/>
        <v>1.1907495143106592</v>
      </c>
      <c r="AA215">
        <f t="shared" si="84"/>
        <v>0.21739052909230241</v>
      </c>
      <c r="AB215">
        <f t="shared" si="85"/>
        <v>0.53433797302845665</v>
      </c>
      <c r="AC215">
        <f t="shared" si="86"/>
        <v>1.7025548503262649</v>
      </c>
      <c r="AD215">
        <f t="shared" si="97"/>
        <v>1.9779136078839556</v>
      </c>
      <c r="AE215">
        <f t="shared" si="87"/>
        <v>1.5407102017271113</v>
      </c>
      <c r="AF215">
        <f t="shared" si="88"/>
        <v>20.587020976356087</v>
      </c>
      <c r="AG215">
        <f t="shared" si="89"/>
        <v>15.514919062199583</v>
      </c>
      <c r="AH215">
        <f t="shared" si="90"/>
        <v>1.6496451293273788</v>
      </c>
      <c r="AI215">
        <f t="shared" si="91"/>
        <v>3.4224567848291261</v>
      </c>
      <c r="AJ215">
        <f t="shared" si="92"/>
        <v>50.414428726712195</v>
      </c>
      <c r="AK215">
        <f t="shared" si="93"/>
        <v>95.041571321601054</v>
      </c>
      <c r="AL215">
        <f t="shared" si="94"/>
        <v>34.730433306849505</v>
      </c>
    </row>
    <row r="216" spans="1:38" x14ac:dyDescent="0.3">
      <c r="A216">
        <v>2507201823</v>
      </c>
      <c r="B216" t="s">
        <v>106</v>
      </c>
      <c r="C216" s="10" t="s">
        <v>15</v>
      </c>
      <c r="D216" t="s">
        <v>240</v>
      </c>
      <c r="E216">
        <v>0.1822782049987946</v>
      </c>
      <c r="F216">
        <v>0.4941768187979414</v>
      </c>
      <c r="G216">
        <v>0.81320082928939763</v>
      </c>
      <c r="H216">
        <v>5.3103686223997668</v>
      </c>
      <c r="I216">
        <v>8.4895262245433543</v>
      </c>
      <c r="J216">
        <v>23.572368942304596</v>
      </c>
      <c r="K216">
        <v>1.3370287164607924</v>
      </c>
      <c r="L216">
        <v>4.3656227278422399</v>
      </c>
      <c r="M216">
        <v>13.93461993590158</v>
      </c>
      <c r="N216">
        <v>7.6371583698013783</v>
      </c>
      <c r="O216">
        <v>33.863650607660162</v>
      </c>
      <c r="P216">
        <v>412.65150496861202</v>
      </c>
      <c r="Q216" s="11">
        <v>19.637271380204613</v>
      </c>
      <c r="R216" s="15">
        <f t="shared" si="77"/>
        <v>81.033495885184863</v>
      </c>
      <c r="S216">
        <f t="shared" si="95"/>
        <v>0.75217375615729765</v>
      </c>
      <c r="T216">
        <f t="shared" si="78"/>
        <v>2.0392280799757159</v>
      </c>
      <c r="U216">
        <f t="shared" si="79"/>
        <v>139.73886386982218</v>
      </c>
      <c r="V216">
        <f t="shared" si="80"/>
        <v>57.501418877154109</v>
      </c>
      <c r="W216">
        <f t="shared" si="81"/>
        <v>97.271735197173598</v>
      </c>
      <c r="X216">
        <f t="shared" si="96"/>
        <v>2.0323463987847381</v>
      </c>
      <c r="Y216">
        <f t="shared" si="82"/>
        <v>1.5991987726162065</v>
      </c>
      <c r="Z216">
        <f t="shared" si="83"/>
        <v>1.4502127585661961</v>
      </c>
      <c r="AA216">
        <f t="shared" si="84"/>
        <v>0.43225836571485488</v>
      </c>
      <c r="AB216">
        <f t="shared" si="85"/>
        <v>0.94616383241328406</v>
      </c>
      <c r="AC216">
        <f t="shared" si="86"/>
        <v>1.4459934078117158</v>
      </c>
      <c r="AD216">
        <f t="shared" si="97"/>
        <v>1.678520860479239</v>
      </c>
      <c r="AE216">
        <f t="shared" si="87"/>
        <v>1.8358514052572719</v>
      </c>
      <c r="AF216">
        <f t="shared" si="88"/>
        <v>39.737338202085688</v>
      </c>
      <c r="AG216">
        <f t="shared" si="89"/>
        <v>28.197639803900142</v>
      </c>
      <c r="AH216">
        <f t="shared" si="90"/>
        <v>2.7055674519760822</v>
      </c>
      <c r="AI216">
        <f t="shared" si="91"/>
        <v>8.8341309462094628</v>
      </c>
      <c r="AJ216">
        <f t="shared" si="92"/>
        <v>27.925014533281075</v>
      </c>
      <c r="AK216">
        <f t="shared" si="93"/>
        <v>47.700272545448648</v>
      </c>
      <c r="AL216">
        <f t="shared" si="94"/>
        <v>68.525372537772355</v>
      </c>
    </row>
    <row r="217" spans="1:38" x14ac:dyDescent="0.3">
      <c r="A217" s="9">
        <v>18062167</v>
      </c>
      <c r="B217" s="9" t="s">
        <v>37</v>
      </c>
      <c r="C217" s="10" t="s">
        <v>125</v>
      </c>
      <c r="D217" t="s">
        <v>240</v>
      </c>
      <c r="E217">
        <v>0.29474933358060401</v>
      </c>
      <c r="F217">
        <v>0.40476598656413998</v>
      </c>
      <c r="G217">
        <v>1.04231085517811</v>
      </c>
      <c r="H217">
        <v>6.6411226603645197</v>
      </c>
      <c r="I217">
        <v>13.1338418884123</v>
      </c>
      <c r="J217">
        <v>27.466268187626</v>
      </c>
      <c r="K217">
        <v>1.3506941866811399</v>
      </c>
      <c r="L217">
        <v>3.2599771255326302</v>
      </c>
      <c r="M217">
        <v>11.7536496854924</v>
      </c>
      <c r="N217">
        <v>5.5206574570792304</v>
      </c>
      <c r="O217">
        <v>29.131962633489</v>
      </c>
      <c r="P217">
        <v>419.523563339303</v>
      </c>
      <c r="Q217" s="11">
        <f>SUM(K217:M217)</f>
        <v>16.364320997706169</v>
      </c>
      <c r="R217" s="15">
        <f t="shared" si="77"/>
        <v>68.652182565858709</v>
      </c>
      <c r="S217">
        <f t="shared" si="95"/>
        <v>1.2365429071561989</v>
      </c>
      <c r="T217">
        <f t="shared" si="78"/>
        <v>1.6980886900193644</v>
      </c>
      <c r="U217">
        <f t="shared" si="79"/>
        <v>122.21544771068731</v>
      </c>
      <c r="V217">
        <f t="shared" si="80"/>
        <v>49.309329982996495</v>
      </c>
      <c r="W217">
        <f t="shared" si="81"/>
        <v>115.22746701705799</v>
      </c>
      <c r="X217">
        <f t="shared" si="96"/>
        <v>1.744445158061225</v>
      </c>
      <c r="Y217">
        <f t="shared" si="82"/>
        <v>1.6066939793222748</v>
      </c>
      <c r="Z217">
        <f t="shared" si="83"/>
        <v>1.4629687319554758</v>
      </c>
      <c r="AA217">
        <f t="shared" si="84"/>
        <v>0.52335302010634699</v>
      </c>
      <c r="AB217">
        <f t="shared" si="85"/>
        <v>0.90601054215937749</v>
      </c>
      <c r="AC217">
        <f t="shared" si="86"/>
        <v>1.6889117030161465</v>
      </c>
      <c r="AD217">
        <f t="shared" si="97"/>
        <v>1.8315956457233695</v>
      </c>
      <c r="AE217">
        <f t="shared" si="87"/>
        <v>1.8571657336484233</v>
      </c>
      <c r="AF217">
        <f t="shared" si="88"/>
        <v>40.429091230255956</v>
      </c>
      <c r="AG217">
        <f t="shared" si="89"/>
        <v>29.038135801042401</v>
      </c>
      <c r="AH217">
        <f t="shared" si="90"/>
        <v>3.336975515523231</v>
      </c>
      <c r="AI217">
        <f t="shared" si="91"/>
        <v>8.0539799136903234</v>
      </c>
      <c r="AJ217">
        <f t="shared" si="92"/>
        <v>48.855302088589028</v>
      </c>
      <c r="AK217">
        <f t="shared" si="93"/>
        <v>67.857154749522522</v>
      </c>
      <c r="AL217">
        <f t="shared" si="94"/>
        <v>71.972358351490826</v>
      </c>
    </row>
    <row r="218" spans="1:38" x14ac:dyDescent="0.3">
      <c r="A218" s="13">
        <v>25052340</v>
      </c>
      <c r="B218" t="s">
        <v>168</v>
      </c>
      <c r="C218" s="3" t="s">
        <v>15</v>
      </c>
      <c r="D218" t="s">
        <v>242</v>
      </c>
      <c r="E218" s="11">
        <v>0.63244362745745797</v>
      </c>
      <c r="F218" s="11">
        <v>0.641692120410575</v>
      </c>
      <c r="G218" s="11">
        <v>1.4026695252824899</v>
      </c>
      <c r="H218" s="11">
        <v>0.40087275529511601</v>
      </c>
      <c r="I218" s="11">
        <v>10.8714183501666</v>
      </c>
      <c r="J218" s="11">
        <v>40.674881987119299</v>
      </c>
      <c r="K218" s="11">
        <v>0.79214616168839502</v>
      </c>
      <c r="L218" s="11">
        <v>2.2088877631412802</v>
      </c>
      <c r="M218" s="11">
        <v>12.247350473340299</v>
      </c>
      <c r="N218" s="11">
        <v>2.9779338984831201</v>
      </c>
      <c r="O218" s="11">
        <v>27.149703337615399</v>
      </c>
      <c r="P218" s="11">
        <v>422.333926571299</v>
      </c>
      <c r="Q218" s="15">
        <f>SUM(K218:M218)</f>
        <v>15.248384398169975</v>
      </c>
      <c r="R218" s="15">
        <f t="shared" si="77"/>
        <v>64.399100567476594</v>
      </c>
      <c r="S218">
        <f t="shared" si="95"/>
        <v>2.6710240051910406</v>
      </c>
      <c r="T218">
        <f t="shared" si="78"/>
        <v>2.7100835286286094</v>
      </c>
      <c r="U218">
        <f t="shared" si="79"/>
        <v>114.66240815821013</v>
      </c>
      <c r="V218">
        <f t="shared" si="80"/>
        <v>51.724716155006661</v>
      </c>
      <c r="W218">
        <f t="shared" si="81"/>
        <v>171.78382622444292</v>
      </c>
      <c r="X218">
        <f t="shared" si="96"/>
        <v>1.3822020106545654</v>
      </c>
      <c r="Y218">
        <f t="shared" si="82"/>
        <v>1.375897125157254</v>
      </c>
      <c r="Z218">
        <f t="shared" si="83"/>
        <v>1.2807154394519367</v>
      </c>
      <c r="AA218">
        <f t="shared" si="84"/>
        <v>9.1478615741728164E-2</v>
      </c>
      <c r="AB218">
        <f t="shared" si="85"/>
        <v>0.5368469428346917</v>
      </c>
      <c r="AC218">
        <f t="shared" si="86"/>
        <v>1.2446854893935002</v>
      </c>
      <c r="AD218">
        <f t="shared" si="97"/>
        <v>1.8019995951102421</v>
      </c>
      <c r="AE218">
        <f t="shared" si="87"/>
        <v>1.626438382002241</v>
      </c>
      <c r="AF218">
        <f t="shared" si="88"/>
        <v>23.762773319413014</v>
      </c>
      <c r="AG218">
        <f t="shared" si="89"/>
        <v>19.086022850808977</v>
      </c>
      <c r="AH218">
        <f t="shared" si="90"/>
        <v>1.2344645297834649</v>
      </c>
      <c r="AI218">
        <f t="shared" si="91"/>
        <v>3.4422859388205729</v>
      </c>
      <c r="AJ218">
        <f t="shared" si="92"/>
        <v>17.56651008625343</v>
      </c>
      <c r="AK218">
        <f t="shared" si="93"/>
        <v>63.38691203048311</v>
      </c>
      <c r="AL218">
        <f t="shared" si="94"/>
        <v>42.309547638272626</v>
      </c>
    </row>
    <row r="219" spans="1:38" x14ac:dyDescent="0.3">
      <c r="A219" s="13">
        <v>25052347</v>
      </c>
      <c r="B219" t="s">
        <v>214</v>
      </c>
      <c r="C219" s="3" t="s">
        <v>125</v>
      </c>
      <c r="D219" t="s">
        <v>242</v>
      </c>
      <c r="E219" s="11">
        <v>1.05818200275583</v>
      </c>
      <c r="F219" s="11">
        <v>0.61468852840700905</v>
      </c>
      <c r="G219" s="11">
        <v>1.57054116015926</v>
      </c>
      <c r="H219" s="11">
        <v>0.55750233829224405</v>
      </c>
      <c r="I219" s="11">
        <v>15.8804004512919</v>
      </c>
      <c r="J219" s="11">
        <v>55.501036153008599</v>
      </c>
      <c r="K219" s="11">
        <v>0.36920826717885002</v>
      </c>
      <c r="L219" s="11">
        <v>1.09397481134673</v>
      </c>
      <c r="M219" s="11">
        <v>5.4837543219751801</v>
      </c>
      <c r="N219" s="11">
        <v>2.0550765399841402</v>
      </c>
      <c r="O219" s="11">
        <v>15.8156354256003</v>
      </c>
      <c r="P219" s="11">
        <v>426.91984173989999</v>
      </c>
      <c r="Q219" s="11">
        <f>SUM(K219:M219)</f>
        <v>6.9469374005007598</v>
      </c>
      <c r="R219" s="15">
        <f t="shared" si="77"/>
        <v>29.657854155987767</v>
      </c>
      <c r="S219">
        <f t="shared" si="95"/>
        <v>4.5175889314852933</v>
      </c>
      <c r="T219">
        <f t="shared" si="78"/>
        <v>2.6242272926685235</v>
      </c>
      <c r="U219">
        <f t="shared" si="79"/>
        <v>67.520085729132362</v>
      </c>
      <c r="V219">
        <f t="shared" si="80"/>
        <v>23.411235272781365</v>
      </c>
      <c r="W219">
        <f t="shared" si="81"/>
        <v>236.944935708429</v>
      </c>
      <c r="X219">
        <f t="shared" si="96"/>
        <v>0.81723301451628649</v>
      </c>
      <c r="Y219">
        <f t="shared" si="82"/>
        <v>1.0531382772259119</v>
      </c>
      <c r="Z219">
        <f t="shared" si="83"/>
        <v>0.95042288150061249</v>
      </c>
      <c r="AA219">
        <f t="shared" si="84"/>
        <v>-0.22138369116936055</v>
      </c>
      <c r="AB219">
        <f t="shared" si="85"/>
        <v>0.25035221433034327</v>
      </c>
      <c r="AC219">
        <f t="shared" si="86"/>
        <v>1.4271912995916656</v>
      </c>
      <c r="AD219">
        <f t="shared" si="97"/>
        <v>1.9556459828765378</v>
      </c>
      <c r="AE219">
        <f t="shared" si="87"/>
        <v>1.4104315370759768</v>
      </c>
      <c r="AF219">
        <f t="shared" si="88"/>
        <v>11.301556934052499</v>
      </c>
      <c r="AG219">
        <f t="shared" si="89"/>
        <v>8.921191902159876</v>
      </c>
      <c r="AH219">
        <f t="shared" si="90"/>
        <v>0.60064284611861651</v>
      </c>
      <c r="AI219">
        <f t="shared" si="91"/>
        <v>1.7797221857740071</v>
      </c>
      <c r="AJ219">
        <f t="shared" si="92"/>
        <v>26.74184083471291</v>
      </c>
      <c r="AK219">
        <f t="shared" si="93"/>
        <v>90.291315988671272</v>
      </c>
      <c r="AL219">
        <f t="shared" si="94"/>
        <v>25.729511280432021</v>
      </c>
    </row>
    <row r="220" spans="1:38" x14ac:dyDescent="0.3">
      <c r="A220" s="9">
        <v>2607201807</v>
      </c>
      <c r="B220" t="s">
        <v>77</v>
      </c>
      <c r="C220" s="10" t="s">
        <v>67</v>
      </c>
      <c r="D220" t="s">
        <v>240</v>
      </c>
      <c r="E220">
        <v>0.69903478392617802</v>
      </c>
      <c r="F220">
        <v>0.50852221628953198</v>
      </c>
      <c r="G220">
        <v>1.0474704502415499</v>
      </c>
      <c r="H220">
        <v>5.7333146583724703</v>
      </c>
      <c r="I220">
        <v>19.569746551916101</v>
      </c>
      <c r="J220">
        <v>47.454834940941403</v>
      </c>
      <c r="K220">
        <v>0.65255287074199297</v>
      </c>
      <c r="L220">
        <v>1.8810619868912</v>
      </c>
      <c r="M220">
        <v>6.1297345135610897</v>
      </c>
      <c r="N220">
        <v>3.0541444726368101</v>
      </c>
      <c r="O220">
        <v>13.2695825544816</v>
      </c>
      <c r="P220">
        <v>428.183146736168</v>
      </c>
      <c r="Q220" s="11">
        <f>SUM(K220:M220)</f>
        <v>8.6633493711942826</v>
      </c>
      <c r="R220" s="15">
        <f t="shared" si="77"/>
        <v>37.095001950327699</v>
      </c>
      <c r="S220">
        <f t="shared" si="95"/>
        <v>2.9931491345954817</v>
      </c>
      <c r="T220">
        <f t="shared" si="78"/>
        <v>2.1774064275610203</v>
      </c>
      <c r="U220">
        <f t="shared" si="79"/>
        <v>56.818116140532901</v>
      </c>
      <c r="V220">
        <f t="shared" si="80"/>
        <v>26.246490126738813</v>
      </c>
      <c r="W220">
        <f t="shared" si="81"/>
        <v>203.19360552857745</v>
      </c>
      <c r="X220">
        <f t="shared" si="96"/>
        <v>1.0931870420124699</v>
      </c>
      <c r="Y220">
        <f t="shared" si="82"/>
        <v>1.2313758976557603</v>
      </c>
      <c r="Z220">
        <f t="shared" si="83"/>
        <v>1.0811317339848932</v>
      </c>
      <c r="AA220">
        <f t="shared" si="84"/>
        <v>0.10830577347360397</v>
      </c>
      <c r="AB220">
        <f t="shared" si="85"/>
        <v>0.56809317604550458</v>
      </c>
      <c r="AC220">
        <f t="shared" si="86"/>
        <v>1.6968631349836072</v>
      </c>
      <c r="AD220">
        <f t="shared" si="97"/>
        <v>1.9699705360516453</v>
      </c>
      <c r="AE220">
        <f t="shared" si="87"/>
        <v>1.4165473295780771</v>
      </c>
      <c r="AF220">
        <f t="shared" si="88"/>
        <v>17.036324262107993</v>
      </c>
      <c r="AG220">
        <f t="shared" si="89"/>
        <v>12.054015178111838</v>
      </c>
      <c r="AH220">
        <f t="shared" si="90"/>
        <v>1.283233750343084</v>
      </c>
      <c r="AI220">
        <f t="shared" si="91"/>
        <v>3.6990753336530715</v>
      </c>
      <c r="AJ220">
        <f t="shared" si="92"/>
        <v>49.758025116216423</v>
      </c>
      <c r="AK220">
        <f t="shared" si="93"/>
        <v>93.319098794146953</v>
      </c>
      <c r="AL220">
        <f t="shared" si="94"/>
        <v>26.094400852934292</v>
      </c>
    </row>
    <row r="221" spans="1:38" x14ac:dyDescent="0.3">
      <c r="A221" s="13">
        <v>25052343</v>
      </c>
      <c r="B221" t="s">
        <v>172</v>
      </c>
      <c r="C221" s="3" t="s">
        <v>15</v>
      </c>
      <c r="D221" t="s">
        <v>242</v>
      </c>
      <c r="E221" s="11">
        <v>1.08164838018378</v>
      </c>
      <c r="F221" s="11">
        <v>0.35229621639085601</v>
      </c>
      <c r="G221" s="11">
        <v>2.1153167609647099</v>
      </c>
      <c r="H221" s="11">
        <v>1.5151845788312099</v>
      </c>
      <c r="I221" s="11">
        <v>15.5447714836698</v>
      </c>
      <c r="J221" s="11">
        <v>51.672812122135497</v>
      </c>
      <c r="K221" s="11">
        <v>1.2205559315293999</v>
      </c>
      <c r="L221" s="11">
        <v>2.4178311401063302</v>
      </c>
      <c r="M221" s="11">
        <v>11.491851015916501</v>
      </c>
      <c r="N221" s="11">
        <v>1.41730986122851</v>
      </c>
      <c r="O221" s="11">
        <v>11.170422509043499</v>
      </c>
      <c r="P221" s="11">
        <v>431.54653379503497</v>
      </c>
      <c r="Q221" s="15">
        <f>SUM(K221:M221)</f>
        <v>15.130238087552231</v>
      </c>
      <c r="R221" s="15">
        <f t="shared" si="77"/>
        <v>65.29401802176784</v>
      </c>
      <c r="S221">
        <f t="shared" si="95"/>
        <v>4.6678160925332444</v>
      </c>
      <c r="T221">
        <f t="shared" si="78"/>
        <v>1.5203221105257949</v>
      </c>
      <c r="U221">
        <f t="shared" si="79"/>
        <v>48.205571148037599</v>
      </c>
      <c r="V221">
        <f t="shared" si="80"/>
        <v>49.592684728077174</v>
      </c>
      <c r="W221">
        <f t="shared" si="81"/>
        <v>222.99222962749639</v>
      </c>
      <c r="X221">
        <f t="shared" si="96"/>
        <v>1.1457596578391991</v>
      </c>
      <c r="Y221">
        <f t="shared" si="82"/>
        <v>1.6329377831331964</v>
      </c>
      <c r="Z221">
        <f t="shared" si="83"/>
        <v>1.5134820080739688</v>
      </c>
      <c r="AA221">
        <f t="shared" si="84"/>
        <v>0.53964970664716139</v>
      </c>
      <c r="AB221">
        <f t="shared" si="85"/>
        <v>0.83651798776673036</v>
      </c>
      <c r="AC221">
        <f t="shared" si="86"/>
        <v>1.6850699293702156</v>
      </c>
      <c r="AD221">
        <f t="shared" si="97"/>
        <v>2.1663541182836825</v>
      </c>
      <c r="AE221">
        <f t="shared" si="87"/>
        <v>1.5011616211932752</v>
      </c>
      <c r="AF221">
        <f t="shared" si="88"/>
        <v>42.947489594284903</v>
      </c>
      <c r="AG221">
        <f t="shared" si="89"/>
        <v>32.619853638072669</v>
      </c>
      <c r="AH221">
        <f t="shared" si="90"/>
        <v>3.4645729211444349</v>
      </c>
      <c r="AI221">
        <f t="shared" si="91"/>
        <v>6.8630630350677997</v>
      </c>
      <c r="AJ221">
        <f t="shared" si="92"/>
        <v>48.425033448482431</v>
      </c>
      <c r="AK221">
        <f t="shared" si="93"/>
        <v>146.67433176406004</v>
      </c>
      <c r="AL221">
        <f t="shared" si="94"/>
        <v>31.707472261497252</v>
      </c>
    </row>
    <row r="222" spans="1:38" x14ac:dyDescent="0.3">
      <c r="A222" s="9">
        <v>1807201820</v>
      </c>
      <c r="B222" s="9" t="s">
        <v>27</v>
      </c>
      <c r="C222" s="10" t="s">
        <v>15</v>
      </c>
      <c r="D222" t="s">
        <v>240</v>
      </c>
      <c r="E222">
        <v>0.236223974023546</v>
      </c>
      <c r="F222">
        <v>0.55774544908128798</v>
      </c>
      <c r="G222">
        <v>0.67450236186657397</v>
      </c>
      <c r="H222">
        <v>1.2110331283995801</v>
      </c>
      <c r="I222">
        <v>17.883395290365598</v>
      </c>
      <c r="J222">
        <v>37.006409878272898</v>
      </c>
      <c r="K222">
        <v>0.81390497948041596</v>
      </c>
      <c r="L222">
        <v>3.9769710610311302</v>
      </c>
      <c r="M222">
        <v>14.882620155638399</v>
      </c>
      <c r="N222">
        <v>3.9275047460183599</v>
      </c>
      <c r="O222">
        <v>18.8296889758223</v>
      </c>
      <c r="P222">
        <v>431.62706857956903</v>
      </c>
      <c r="Q222" s="11">
        <v>19.673496196149944</v>
      </c>
      <c r="R222" s="15">
        <f t="shared" si="77"/>
        <v>84.916134918555016</v>
      </c>
      <c r="S222">
        <f t="shared" si="95"/>
        <v>1.0196066143599942</v>
      </c>
      <c r="T222">
        <f t="shared" si="78"/>
        <v>2.4073803320055158</v>
      </c>
      <c r="U222">
        <f t="shared" si="79"/>
        <v>81.274034548992063</v>
      </c>
      <c r="V222">
        <f t="shared" si="80"/>
        <v>64.237417105614114</v>
      </c>
      <c r="W222">
        <f t="shared" si="81"/>
        <v>159.72968214412936</v>
      </c>
      <c r="X222">
        <f t="shared" si="96"/>
        <v>1.920557574250636</v>
      </c>
      <c r="Y222">
        <f t="shared" si="82"/>
        <v>1.5474455103242162</v>
      </c>
      <c r="Z222">
        <f t="shared" si="83"/>
        <v>1.4262433621893049</v>
      </c>
      <c r="AA222">
        <f t="shared" si="84"/>
        <v>0.1641376701596117</v>
      </c>
      <c r="AB222">
        <f t="shared" si="85"/>
        <v>0.85311639544620832</v>
      </c>
      <c r="AC222">
        <f t="shared" si="86"/>
        <v>1.5344706271883388</v>
      </c>
      <c r="AD222">
        <f t="shared" si="97"/>
        <v>1.8218409193578613</v>
      </c>
      <c r="AE222">
        <f t="shared" si="87"/>
        <v>1.5284071111577073</v>
      </c>
      <c r="AF222">
        <f t="shared" si="88"/>
        <v>35.273252750974315</v>
      </c>
      <c r="AG222">
        <f t="shared" si="89"/>
        <v>26.68353489957271</v>
      </c>
      <c r="AH222">
        <f t="shared" si="90"/>
        <v>1.4592767736985952</v>
      </c>
      <c r="AI222">
        <f t="shared" si="91"/>
        <v>7.1304410777030149</v>
      </c>
      <c r="AJ222">
        <f t="shared" si="92"/>
        <v>34.235023253380746</v>
      </c>
      <c r="AK222">
        <f t="shared" si="93"/>
        <v>66.349998801835923</v>
      </c>
      <c r="AL222">
        <f t="shared" si="94"/>
        <v>33.760363274748997</v>
      </c>
    </row>
    <row r="223" spans="1:38" x14ac:dyDescent="0.3">
      <c r="A223" s="9">
        <v>307201808</v>
      </c>
      <c r="B223" s="9" t="s">
        <v>99</v>
      </c>
      <c r="C223" s="10" t="s">
        <v>15</v>
      </c>
      <c r="D223" t="s">
        <v>240</v>
      </c>
      <c r="E223">
        <v>0.44844188831087445</v>
      </c>
      <c r="F223">
        <v>1.0697351233009553</v>
      </c>
      <c r="G223">
        <v>1.2129645289438444</v>
      </c>
      <c r="H223">
        <v>1.4296045999279039</v>
      </c>
      <c r="I223">
        <v>13.007507855850378</v>
      </c>
      <c r="J223">
        <v>36.725738064756555</v>
      </c>
      <c r="K223">
        <v>1.0340330410209557</v>
      </c>
      <c r="L223">
        <v>2.2211435684822054</v>
      </c>
      <c r="M223">
        <v>11.941951399587056</v>
      </c>
      <c r="N223">
        <v>3.4978383687417889</v>
      </c>
      <c r="O223">
        <v>27.411041561077504</v>
      </c>
      <c r="P223">
        <v>431.80868370346303</v>
      </c>
      <c r="Q223" s="11">
        <v>15.197128009090218</v>
      </c>
      <c r="R223" s="15">
        <f t="shared" si="77"/>
        <v>65.622518416782768</v>
      </c>
      <c r="S223">
        <f t="shared" si="95"/>
        <v>1.9364110150901408</v>
      </c>
      <c r="T223">
        <f t="shared" si="78"/>
        <v>4.6192091550394725</v>
      </c>
      <c r="U223">
        <f t="shared" si="79"/>
        <v>118.36325775429796</v>
      </c>
      <c r="V223">
        <f t="shared" si="80"/>
        <v>51.566383147064151</v>
      </c>
      <c r="W223">
        <f t="shared" si="81"/>
        <v>158.58492611780696</v>
      </c>
      <c r="X223">
        <f t="shared" si="96"/>
        <v>1.5300553490119815</v>
      </c>
      <c r="Y223">
        <f t="shared" si="82"/>
        <v>1.1524852661435232</v>
      </c>
      <c r="Z223">
        <f t="shared" si="83"/>
        <v>1.0477990438837166</v>
      </c>
      <c r="AA223">
        <f t="shared" si="84"/>
        <v>-1.474183928041003E-2</v>
      </c>
      <c r="AB223">
        <f t="shared" si="85"/>
        <v>0.31730037552317014</v>
      </c>
      <c r="AC223">
        <f t="shared" si="86"/>
        <v>1.130204083852653</v>
      </c>
      <c r="AD223">
        <f t="shared" si="97"/>
        <v>1.5356942769113737</v>
      </c>
      <c r="AE223">
        <f t="shared" si="87"/>
        <v>1.4086492826082793</v>
      </c>
      <c r="AF223">
        <f t="shared" si="88"/>
        <v>14.206440153330101</v>
      </c>
      <c r="AG223">
        <f t="shared" si="89"/>
        <v>11.163465739758974</v>
      </c>
      <c r="AH223">
        <f t="shared" si="90"/>
        <v>0.96662530611331965</v>
      </c>
      <c r="AI223">
        <f t="shared" si="91"/>
        <v>2.0763491074578067</v>
      </c>
      <c r="AJ223">
        <f t="shared" si="92"/>
        <v>13.49596936784565</v>
      </c>
      <c r="AK223">
        <f t="shared" si="93"/>
        <v>34.331618421043721</v>
      </c>
      <c r="AL223">
        <f t="shared" si="94"/>
        <v>25.624139063970684</v>
      </c>
    </row>
    <row r="224" spans="1:38" x14ac:dyDescent="0.3">
      <c r="A224">
        <v>2021043018</v>
      </c>
      <c r="B224" t="s">
        <v>298</v>
      </c>
      <c r="C224" t="s">
        <v>15</v>
      </c>
      <c r="D224" t="s">
        <v>241</v>
      </c>
      <c r="E224">
        <v>0.40655736084363892</v>
      </c>
      <c r="F224">
        <v>0.25232167928016969</v>
      </c>
      <c r="G224">
        <v>1.4876920194302006</v>
      </c>
      <c r="H224">
        <v>5.6864227369767111</v>
      </c>
      <c r="I224">
        <v>14.035311405746731</v>
      </c>
      <c r="J224">
        <v>41.045595438809571</v>
      </c>
      <c r="K224">
        <v>2.1887150061495766</v>
      </c>
      <c r="L224">
        <v>2.6020473551311243</v>
      </c>
      <c r="M224">
        <v>10.974301941315122</v>
      </c>
      <c r="N224">
        <v>5.3805518448607321</v>
      </c>
      <c r="O224">
        <v>15.940483211456421</v>
      </c>
      <c r="P224">
        <v>434.28808153036783</v>
      </c>
      <c r="Q224" s="11">
        <v>15.765064302595823</v>
      </c>
      <c r="R224" s="15">
        <f t="shared" si="77"/>
        <v>68.465795311772268</v>
      </c>
      <c r="S224">
        <f t="shared" si="95"/>
        <v>1.7656301627283344</v>
      </c>
      <c r="T224">
        <f t="shared" si="78"/>
        <v>1.0958029802310565</v>
      </c>
      <c r="U224">
        <f t="shared" si="79"/>
        <v>69.22761872570446</v>
      </c>
      <c r="V224">
        <f t="shared" si="80"/>
        <v>47.660085362287354</v>
      </c>
      <c r="W224">
        <f t="shared" si="81"/>
        <v>178.25612898392225</v>
      </c>
      <c r="X224">
        <f t="shared" si="96"/>
        <v>1.5885739179849936</v>
      </c>
      <c r="Y224">
        <f t="shared" si="82"/>
        <v>1.7957411801284133</v>
      </c>
      <c r="Z224">
        <f t="shared" si="83"/>
        <v>1.6384223386192012</v>
      </c>
      <c r="AA224">
        <f t="shared" si="84"/>
        <v>0.93823464915204069</v>
      </c>
      <c r="AB224">
        <f t="shared" si="85"/>
        <v>1.0133606297405542</v>
      </c>
      <c r="AC224">
        <f t="shared" si="86"/>
        <v>1.8929905336714543</v>
      </c>
      <c r="AD224">
        <f t="shared" si="97"/>
        <v>2.2113119938948045</v>
      </c>
      <c r="AE224">
        <f t="shared" si="87"/>
        <v>1.8005469158741461</v>
      </c>
      <c r="AF224">
        <f t="shared" si="88"/>
        <v>62.480022911906893</v>
      </c>
      <c r="AG224">
        <f t="shared" si="89"/>
        <v>43.493297811836527</v>
      </c>
      <c r="AH224">
        <f t="shared" si="90"/>
        <v>8.6743042151336489</v>
      </c>
      <c r="AI224">
        <f t="shared" si="91"/>
        <v>10.312420884936712</v>
      </c>
      <c r="AJ224">
        <f t="shared" si="92"/>
        <v>78.161076761165177</v>
      </c>
      <c r="AK224">
        <f t="shared" si="93"/>
        <v>162.6716957334209</v>
      </c>
      <c r="AL224">
        <f t="shared" si="94"/>
        <v>63.17524224209302</v>
      </c>
    </row>
    <row r="225" spans="1:38" x14ac:dyDescent="0.3">
      <c r="A225">
        <v>2020061813</v>
      </c>
      <c r="B225" t="s">
        <v>299</v>
      </c>
      <c r="C225" s="2" t="s">
        <v>67</v>
      </c>
      <c r="D225" t="s">
        <v>241</v>
      </c>
      <c r="E225">
        <v>0.45812410959681654</v>
      </c>
      <c r="F225">
        <v>0.83846414548905068</v>
      </c>
      <c r="G225">
        <v>1.7927956122503925</v>
      </c>
      <c r="H225">
        <v>1.6389689412084592</v>
      </c>
      <c r="I225">
        <v>18.587236423213199</v>
      </c>
      <c r="J225">
        <v>49.114141190964148</v>
      </c>
      <c r="K225">
        <v>0.62379566915358997</v>
      </c>
      <c r="L225">
        <v>1.0010291080617209</v>
      </c>
      <c r="M225">
        <v>4.6618405420764679</v>
      </c>
      <c r="N225">
        <v>2.7519790376598774</v>
      </c>
      <c r="O225">
        <v>18.531625220326294</v>
      </c>
      <c r="P225">
        <v>435.49929481621371</v>
      </c>
      <c r="Q225" s="11">
        <f>SUM(K225:M225)</f>
        <v>6.286665319291779</v>
      </c>
      <c r="R225" s="15">
        <f t="shared" si="77"/>
        <v>27.378383132971166</v>
      </c>
      <c r="S225">
        <f t="shared" si="95"/>
        <v>1.9951272666771942</v>
      </c>
      <c r="T225">
        <f t="shared" si="78"/>
        <v>3.6515054408916079</v>
      </c>
      <c r="U225">
        <f t="shared" si="79"/>
        <v>80.705097152504621</v>
      </c>
      <c r="V225">
        <f t="shared" si="80"/>
        <v>20.302282686199373</v>
      </c>
      <c r="W225">
        <f t="shared" si="81"/>
        <v>213.8917385416884</v>
      </c>
      <c r="X225">
        <f t="shared" si="96"/>
        <v>1.137437192704756</v>
      </c>
      <c r="Y225">
        <f t="shared" si="82"/>
        <v>0.87493584461947638</v>
      </c>
      <c r="Z225">
        <f t="shared" si="83"/>
        <v>0.74507291844377599</v>
      </c>
      <c r="AA225">
        <f t="shared" si="84"/>
        <v>-0.12844214074181209</v>
      </c>
      <c r="AB225">
        <f t="shared" si="85"/>
        <v>7.6962210154419355E-2</v>
      </c>
      <c r="AC225">
        <f t="shared" si="86"/>
        <v>1.3824299165024396</v>
      </c>
      <c r="AD225">
        <f t="shared" si="97"/>
        <v>1.7677220584002467</v>
      </c>
      <c r="AE225">
        <f t="shared" si="87"/>
        <v>1.3444290125570431</v>
      </c>
      <c r="AF225">
        <f t="shared" si="88"/>
        <v>7.4978344072482166</v>
      </c>
      <c r="AG225">
        <f t="shared" si="89"/>
        <v>5.5599760194365349</v>
      </c>
      <c r="AH225">
        <f t="shared" si="90"/>
        <v>0.74397417290842993</v>
      </c>
      <c r="AI225">
        <f t="shared" si="91"/>
        <v>1.1938842149032514</v>
      </c>
      <c r="AJ225">
        <f t="shared" si="92"/>
        <v>24.122922218247421</v>
      </c>
      <c r="AK225">
        <f t="shared" si="93"/>
        <v>58.576316536847685</v>
      </c>
      <c r="AL225">
        <f t="shared" si="94"/>
        <v>22.101869614850806</v>
      </c>
    </row>
    <row r="226" spans="1:38" x14ac:dyDescent="0.3">
      <c r="A226" s="9">
        <v>18062175</v>
      </c>
      <c r="B226" s="9" t="s">
        <v>20</v>
      </c>
      <c r="C226" s="10" t="s">
        <v>15</v>
      </c>
      <c r="D226" t="s">
        <v>240</v>
      </c>
      <c r="E226">
        <v>0.47397118832597201</v>
      </c>
      <c r="F226">
        <v>0.612442082429976</v>
      </c>
      <c r="G226">
        <v>2.3759754811483602</v>
      </c>
      <c r="H226">
        <v>4.1871058450339902</v>
      </c>
      <c r="I226">
        <v>11.0982622629751</v>
      </c>
      <c r="J226">
        <v>40.556416843680601</v>
      </c>
      <c r="K226">
        <v>1.3577424154761699</v>
      </c>
      <c r="L226">
        <v>2.2662820358656099</v>
      </c>
      <c r="M226">
        <v>11.8968493833158</v>
      </c>
      <c r="N226">
        <v>2.7736813010653498</v>
      </c>
      <c r="O226">
        <v>22.401271160683098</v>
      </c>
      <c r="P226">
        <v>440.26951852441198</v>
      </c>
      <c r="Q226" s="11">
        <v>15.52087383465758</v>
      </c>
      <c r="R226" s="15">
        <f t="shared" si="77"/>
        <v>68.333676502628364</v>
      </c>
      <c r="S226">
        <f t="shared" si="95"/>
        <v>2.0867506687871908</v>
      </c>
      <c r="T226">
        <f t="shared" si="78"/>
        <v>2.6963958075553376</v>
      </c>
      <c r="U226">
        <f t="shared" si="79"/>
        <v>98.625968682487439</v>
      </c>
      <c r="V226">
        <f t="shared" si="80"/>
        <v>52.378201499498942</v>
      </c>
      <c r="W226">
        <f t="shared" si="81"/>
        <v>178.5575411684261</v>
      </c>
      <c r="X226">
        <f t="shared" si="96"/>
        <v>1.5151642259917522</v>
      </c>
      <c r="Y226">
        <f t="shared" si="82"/>
        <v>1.4038511441410526</v>
      </c>
      <c r="Z226">
        <f t="shared" si="83"/>
        <v>1.2883669388449208</v>
      </c>
      <c r="AA226">
        <f t="shared" si="84"/>
        <v>0.34575236093308492</v>
      </c>
      <c r="AB226">
        <f t="shared" si="85"/>
        <v>0.56824893176328917</v>
      </c>
      <c r="AC226">
        <f t="shared" si="86"/>
        <v>1.3972108775183214</v>
      </c>
      <c r="AD226">
        <f t="shared" si="97"/>
        <v>1.8209945536224805</v>
      </c>
      <c r="AE226">
        <f t="shared" si="87"/>
        <v>1.5632076385709617</v>
      </c>
      <c r="AF226">
        <f t="shared" si="88"/>
        <v>25.342598557361821</v>
      </c>
      <c r="AG226">
        <f t="shared" si="89"/>
        <v>19.425264403962693</v>
      </c>
      <c r="AH226">
        <f t="shared" si="90"/>
        <v>2.2169319425096958</v>
      </c>
      <c r="AI226">
        <f t="shared" si="91"/>
        <v>3.7004022108894308</v>
      </c>
      <c r="AJ226">
        <f t="shared" si="92"/>
        <v>24.958063050405677</v>
      </c>
      <c r="AK226">
        <f t="shared" si="93"/>
        <v>66.220819906374814</v>
      </c>
      <c r="AL226">
        <f t="shared" si="94"/>
        <v>36.576962627718132</v>
      </c>
    </row>
    <row r="227" spans="1:38" x14ac:dyDescent="0.3">
      <c r="A227" s="9">
        <v>1807201821</v>
      </c>
      <c r="B227" s="9" t="s">
        <v>28</v>
      </c>
      <c r="C227" s="10" t="s">
        <v>15</v>
      </c>
      <c r="D227" t="s">
        <v>240</v>
      </c>
      <c r="E227">
        <v>0.34738128317322903</v>
      </c>
      <c r="F227">
        <v>0.47007649723794098</v>
      </c>
      <c r="G227">
        <v>0.79283732581272004</v>
      </c>
      <c r="H227">
        <v>0.77590968286008499</v>
      </c>
      <c r="I227">
        <v>21.739611296990699</v>
      </c>
      <c r="J227">
        <v>42.542669755781297</v>
      </c>
      <c r="K227">
        <v>0.71048306046975696</v>
      </c>
      <c r="L227">
        <v>3.4936721927797199</v>
      </c>
      <c r="M227">
        <v>12.3611533628633</v>
      </c>
      <c r="N227">
        <v>2.7970197011167302</v>
      </c>
      <c r="O227">
        <v>13.9691858409145</v>
      </c>
      <c r="P227" s="12">
        <v>440.92422051109003</v>
      </c>
      <c r="Q227" s="11">
        <v>16.565308616112777</v>
      </c>
      <c r="R227" s="15">
        <f t="shared" si="77"/>
        <v>73.040457890851698</v>
      </c>
      <c r="S227">
        <f t="shared" si="95"/>
        <v>1.5316882150329822</v>
      </c>
      <c r="T227">
        <f t="shared" si="78"/>
        <v>2.0726811312522271</v>
      </c>
      <c r="U227">
        <f t="shared" si="79"/>
        <v>61.593523780797817</v>
      </c>
      <c r="V227">
        <f t="shared" si="80"/>
        <v>54.503319111385402</v>
      </c>
      <c r="W227">
        <f t="shared" si="81"/>
        <v>187.58093500528594</v>
      </c>
      <c r="X227">
        <f t="shared" si="96"/>
        <v>1.6783931162645191</v>
      </c>
      <c r="Y227">
        <f t="shared" si="82"/>
        <v>1.5470309933263884</v>
      </c>
      <c r="Z227">
        <f t="shared" si="83"/>
        <v>1.4198904566925872</v>
      </c>
      <c r="AA227">
        <f t="shared" si="84"/>
        <v>0.17938518983098115</v>
      </c>
      <c r="AB227">
        <f t="shared" si="85"/>
        <v>0.87111361522082942</v>
      </c>
      <c r="AC227">
        <f t="shared" si="86"/>
        <v>1.6803134624354155</v>
      </c>
      <c r="AD227">
        <f t="shared" si="97"/>
        <v>1.9566562024866936</v>
      </c>
      <c r="AE227">
        <f t="shared" si="87"/>
        <v>1.4730025570944025</v>
      </c>
      <c r="AF227">
        <f t="shared" si="88"/>
        <v>35.239601880644187</v>
      </c>
      <c r="AG227">
        <f t="shared" si="89"/>
        <v>26.296046357336586</v>
      </c>
      <c r="AH227">
        <f t="shared" si="90"/>
        <v>1.5114200872504546</v>
      </c>
      <c r="AI227">
        <f t="shared" si="91"/>
        <v>7.4321354360571439</v>
      </c>
      <c r="AJ227">
        <f t="shared" si="92"/>
        <v>47.897567974886407</v>
      </c>
      <c r="AK227">
        <f t="shared" si="93"/>
        <v>90.501588583458272</v>
      </c>
      <c r="AL227">
        <f t="shared" si="94"/>
        <v>29.716835287435455</v>
      </c>
    </row>
    <row r="228" spans="1:38" x14ac:dyDescent="0.3">
      <c r="A228">
        <v>20210124</v>
      </c>
      <c r="B228" t="s">
        <v>300</v>
      </c>
      <c r="C228" s="2" t="s">
        <v>15</v>
      </c>
      <c r="D228" t="s">
        <v>241</v>
      </c>
      <c r="E228">
        <v>1.2884076499250281</v>
      </c>
      <c r="F228">
        <v>0.32784277296456743</v>
      </c>
      <c r="G228">
        <v>1.6256246373302776</v>
      </c>
      <c r="H228">
        <v>3.3593740332809463</v>
      </c>
      <c r="I228">
        <v>22.912188563683106</v>
      </c>
      <c r="J228">
        <v>43.034222134142794</v>
      </c>
      <c r="K228">
        <v>2.5427626646857848</v>
      </c>
      <c r="L228">
        <v>3.8450362714597848</v>
      </c>
      <c r="M228">
        <v>11.678219068398601</v>
      </c>
      <c r="N228">
        <v>2.5098298933497785</v>
      </c>
      <c r="O228">
        <v>6.8764923107793248</v>
      </c>
      <c r="P228">
        <v>449.70525228561422</v>
      </c>
      <c r="Q228" s="11">
        <v>18.066018004544169</v>
      </c>
      <c r="R228" s="15">
        <f t="shared" si="77"/>
        <v>81.243831845299852</v>
      </c>
      <c r="S228">
        <f t="shared" si="95"/>
        <v>5.7940368725625016</v>
      </c>
      <c r="T228">
        <f t="shared" si="78"/>
        <v>1.4743261692604614</v>
      </c>
      <c r="U228">
        <f t="shared" si="79"/>
        <v>30.923947094591025</v>
      </c>
      <c r="V228">
        <f t="shared" si="80"/>
        <v>52.517564524008641</v>
      </c>
      <c r="W228">
        <f t="shared" si="81"/>
        <v>193.52715721749848</v>
      </c>
      <c r="X228">
        <f t="shared" si="96"/>
        <v>1.1468091439329642</v>
      </c>
      <c r="Y228">
        <f t="shared" si="82"/>
        <v>1.7411968242846787</v>
      </c>
      <c r="Z228">
        <f t="shared" si="83"/>
        <v>1.5517110033700321</v>
      </c>
      <c r="AA228">
        <f t="shared" si="84"/>
        <v>0.88964021164267637</v>
      </c>
      <c r="AB228">
        <f t="shared" si="85"/>
        <v>1.0692348265672131</v>
      </c>
      <c r="AC228">
        <f t="shared" si="86"/>
        <v>1.9038202903732955</v>
      </c>
      <c r="AD228">
        <f t="shared" si="97"/>
        <v>2.1181483428462635</v>
      </c>
      <c r="AE228">
        <f t="shared" si="87"/>
        <v>1.3217013472747254</v>
      </c>
      <c r="AF228">
        <f t="shared" si="88"/>
        <v>55.10573815972667</v>
      </c>
      <c r="AG228">
        <f t="shared" si="89"/>
        <v>35.621401572456683</v>
      </c>
      <c r="AH228">
        <f t="shared" si="90"/>
        <v>7.7560430620216891</v>
      </c>
      <c r="AI228">
        <f t="shared" si="91"/>
        <v>11.728293525248301</v>
      </c>
      <c r="AJ228">
        <f t="shared" si="92"/>
        <v>80.134640026984599</v>
      </c>
      <c r="AK228">
        <f t="shared" si="93"/>
        <v>131.2648186354678</v>
      </c>
      <c r="AL228">
        <f t="shared" si="94"/>
        <v>20.974969948544576</v>
      </c>
    </row>
    <row r="229" spans="1:38" x14ac:dyDescent="0.3">
      <c r="A229" s="9">
        <v>208201870</v>
      </c>
      <c r="B229" s="9" t="s">
        <v>108</v>
      </c>
      <c r="C229" s="10" t="s">
        <v>67</v>
      </c>
      <c r="D229" t="s">
        <v>240</v>
      </c>
      <c r="E229">
        <v>0.22308977903279839</v>
      </c>
      <c r="F229">
        <v>0.53694858662718192</v>
      </c>
      <c r="G229">
        <v>0.58739427614596762</v>
      </c>
      <c r="H229">
        <v>0.90374011831801515</v>
      </c>
      <c r="I229">
        <v>16.494228859878877</v>
      </c>
      <c r="J229">
        <v>23.599900525934629</v>
      </c>
      <c r="K229">
        <v>2.5770795655032486</v>
      </c>
      <c r="L229">
        <v>9.5587752022282828</v>
      </c>
      <c r="M229">
        <v>25.611276518794075</v>
      </c>
      <c r="N229">
        <v>4.336828828777465</v>
      </c>
      <c r="O229">
        <v>15.570737738759451</v>
      </c>
      <c r="P229">
        <v>453.42051331133308</v>
      </c>
      <c r="Q229" s="11">
        <f>SUM(K229:M229)</f>
        <v>37.747131286525608</v>
      </c>
      <c r="R229" s="15">
        <f t="shared" si="77"/>
        <v>171.15323643966724</v>
      </c>
      <c r="S229">
        <f t="shared" si="95"/>
        <v>1.0115348212356332</v>
      </c>
      <c r="T229">
        <f t="shared" si="78"/>
        <v>2.4346350377029164</v>
      </c>
      <c r="U229">
        <f t="shared" si="79"/>
        <v>70.600918981444565</v>
      </c>
      <c r="V229">
        <f t="shared" si="80"/>
        <v>116.126781457101</v>
      </c>
      <c r="W229">
        <f t="shared" si="81"/>
        <v>107.00679010565678</v>
      </c>
      <c r="X229">
        <f t="shared" si="96"/>
        <v>2.2284042783010625</v>
      </c>
      <c r="Y229">
        <f t="shared" si="82"/>
        <v>1.8469512480745409</v>
      </c>
      <c r="Z229">
        <f t="shared" si="83"/>
        <v>1.6784985215874222</v>
      </c>
      <c r="AA229">
        <f t="shared" si="84"/>
        <v>0.68119512373959568</v>
      </c>
      <c r="AB229">
        <f t="shared" si="85"/>
        <v>1.250469544687091</v>
      </c>
      <c r="AC229">
        <f t="shared" si="86"/>
        <v>1.5105658485782592</v>
      </c>
      <c r="AD229">
        <f t="shared" si="97"/>
        <v>1.6429774688614875</v>
      </c>
      <c r="AE229">
        <f t="shared" si="87"/>
        <v>1.4623764862978872</v>
      </c>
      <c r="AF229">
        <f t="shared" si="88"/>
        <v>70.299340060903219</v>
      </c>
      <c r="AG229">
        <f t="shared" si="89"/>
        <v>47.697819040124749</v>
      </c>
      <c r="AH229">
        <f t="shared" si="90"/>
        <v>4.7994903603174688</v>
      </c>
      <c r="AI229">
        <f t="shared" si="91"/>
        <v>17.802030660460982</v>
      </c>
      <c r="AJ229">
        <f t="shared" si="92"/>
        <v>32.401554658112509</v>
      </c>
      <c r="AK229">
        <f t="shared" si="93"/>
        <v>43.951881267024696</v>
      </c>
      <c r="AL229">
        <f t="shared" si="94"/>
        <v>28.998563599107932</v>
      </c>
    </row>
    <row r="230" spans="1:38" x14ac:dyDescent="0.3">
      <c r="A230">
        <v>2020061819</v>
      </c>
      <c r="B230" t="s">
        <v>301</v>
      </c>
      <c r="C230" s="2" t="s">
        <v>15</v>
      </c>
      <c r="D230" t="s">
        <v>241</v>
      </c>
      <c r="E230">
        <v>0.34294987506097063</v>
      </c>
      <c r="F230">
        <v>0.33609726200454543</v>
      </c>
      <c r="G230">
        <v>0.92420534877987637</v>
      </c>
      <c r="H230">
        <v>4.8640806855510146</v>
      </c>
      <c r="I230">
        <v>16.307356068682971</v>
      </c>
      <c r="J230">
        <v>44.817035786428114</v>
      </c>
      <c r="K230">
        <v>1.4660555784568523</v>
      </c>
      <c r="L230">
        <v>3.7828926364646769</v>
      </c>
      <c r="M230">
        <v>13.333659631914271</v>
      </c>
      <c r="N230">
        <v>1.9299811835449865</v>
      </c>
      <c r="O230">
        <v>11.89568594311171</v>
      </c>
      <c r="P230">
        <v>458.91153808844416</v>
      </c>
      <c r="Q230" s="11">
        <v>18.582607846835799</v>
      </c>
      <c r="R230" s="15">
        <f t="shared" si="77"/>
        <v>85.277731486858087</v>
      </c>
      <c r="S230">
        <f t="shared" si="95"/>
        <v>1.5738365465146977</v>
      </c>
      <c r="T230">
        <f t="shared" si="78"/>
        <v>1.5423891145382074</v>
      </c>
      <c r="U230">
        <f t="shared" si="79"/>
        <v>54.590675327704794</v>
      </c>
      <c r="V230">
        <f t="shared" si="80"/>
        <v>61.189702500295759</v>
      </c>
      <c r="W230">
        <f t="shared" si="81"/>
        <v>205.67054825314571</v>
      </c>
      <c r="X230">
        <f t="shared" si="96"/>
        <v>1.7338760129947264</v>
      </c>
      <c r="Y230">
        <f t="shared" si="82"/>
        <v>1.7426416874418693</v>
      </c>
      <c r="Z230">
        <f t="shared" si="83"/>
        <v>1.5984843901728543</v>
      </c>
      <c r="AA230">
        <f t="shared" si="84"/>
        <v>0.63968546027599116</v>
      </c>
      <c r="AB230">
        <f t="shared" si="85"/>
        <v>1.0513590410804907</v>
      </c>
      <c r="AC230">
        <f t="shared" si="86"/>
        <v>1.7992853569539422</v>
      </c>
      <c r="AD230">
        <f t="shared" si="97"/>
        <v>2.1249781542373425</v>
      </c>
      <c r="AE230">
        <f t="shared" si="87"/>
        <v>1.5489245153665008</v>
      </c>
      <c r="AF230">
        <f t="shared" si="88"/>
        <v>55.28937586699081</v>
      </c>
      <c r="AG230">
        <f t="shared" si="89"/>
        <v>39.672026937648617</v>
      </c>
      <c r="AH230">
        <f t="shared" si="90"/>
        <v>4.3619979815159136</v>
      </c>
      <c r="AI230">
        <f t="shared" si="91"/>
        <v>11.255350947826278</v>
      </c>
      <c r="AJ230">
        <f t="shared" si="92"/>
        <v>62.991994126830051</v>
      </c>
      <c r="AK230">
        <f t="shared" si="93"/>
        <v>133.34543554187599</v>
      </c>
      <c r="AL230">
        <f t="shared" si="94"/>
        <v>35.39358182260596</v>
      </c>
    </row>
    <row r="231" spans="1:38" x14ac:dyDescent="0.3">
      <c r="A231" s="3">
        <v>2020102815</v>
      </c>
      <c r="B231" s="3" t="s">
        <v>302</v>
      </c>
      <c r="C231" s="2" t="s">
        <v>67</v>
      </c>
      <c r="D231" t="s">
        <v>241</v>
      </c>
      <c r="E231">
        <v>0.81637546212473178</v>
      </c>
      <c r="F231">
        <v>0.73534383450796792</v>
      </c>
      <c r="G231">
        <v>1.1130054926890289</v>
      </c>
      <c r="H231">
        <v>4.9233210184536036</v>
      </c>
      <c r="I231">
        <v>16.526195356437309</v>
      </c>
      <c r="J231">
        <v>51.095332224815827</v>
      </c>
      <c r="K231">
        <v>0.55457641063379304</v>
      </c>
      <c r="L231">
        <v>0.79563138756303198</v>
      </c>
      <c r="M231">
        <v>3.5475069376730533</v>
      </c>
      <c r="N231">
        <v>3.4435142514543071</v>
      </c>
      <c r="O231">
        <v>16.449197623647336</v>
      </c>
      <c r="P231">
        <v>460.15637637054073</v>
      </c>
      <c r="Q231" s="11">
        <f>SUM(K231:M231)</f>
        <v>4.8977147358698785</v>
      </c>
      <c r="R231" s="15">
        <f t="shared" si="77"/>
        <v>22.537146653544834</v>
      </c>
      <c r="S231">
        <f t="shared" si="95"/>
        <v>3.7566037440914219</v>
      </c>
      <c r="T231">
        <f t="shared" si="78"/>
        <v>3.3837315427360513</v>
      </c>
      <c r="U231">
        <f t="shared" si="79"/>
        <v>75.692031727004675</v>
      </c>
      <c r="V231">
        <f t="shared" si="80"/>
        <v>16.324079375889859</v>
      </c>
      <c r="W231">
        <f t="shared" si="81"/>
        <v>235.11842926020171</v>
      </c>
      <c r="X231">
        <f t="shared" si="96"/>
        <v>0.7781035437232392</v>
      </c>
      <c r="Y231">
        <f t="shared" si="82"/>
        <v>0.82350303090427213</v>
      </c>
      <c r="Z231">
        <f t="shared" si="83"/>
        <v>0.68343279802882273</v>
      </c>
      <c r="AA231">
        <f t="shared" si="84"/>
        <v>-0.12252906286862607</v>
      </c>
      <c r="AB231">
        <f t="shared" si="85"/>
        <v>3.4221452227259259E-2</v>
      </c>
      <c r="AC231">
        <f t="shared" si="86"/>
        <v>1.4649270491070394</v>
      </c>
      <c r="AD231">
        <f t="shared" si="97"/>
        <v>1.8418907718765603</v>
      </c>
      <c r="AE231">
        <f t="shared" si="87"/>
        <v>1.3496542628988233</v>
      </c>
      <c r="AF231">
        <f t="shared" si="88"/>
        <v>6.6604416954784549</v>
      </c>
      <c r="AG231">
        <f t="shared" si="89"/>
        <v>4.824283241657632</v>
      </c>
      <c r="AH231">
        <f t="shared" si="90"/>
        <v>0.75417292511178846</v>
      </c>
      <c r="AI231">
        <f t="shared" si="91"/>
        <v>1.0819855287090339</v>
      </c>
      <c r="AJ231">
        <f t="shared" si="92"/>
        <v>29.169369984917566</v>
      </c>
      <c r="AK231">
        <f t="shared" si="93"/>
        <v>69.484953605417317</v>
      </c>
      <c r="AL231">
        <f t="shared" si="94"/>
        <v>22.369396262979201</v>
      </c>
    </row>
    <row r="232" spans="1:38" x14ac:dyDescent="0.3">
      <c r="A232">
        <v>2020102151</v>
      </c>
      <c r="B232" t="s">
        <v>303</v>
      </c>
      <c r="C232" s="2" t="s">
        <v>125</v>
      </c>
      <c r="D232" t="s">
        <v>241</v>
      </c>
      <c r="E232">
        <v>0.50583336593447026</v>
      </c>
      <c r="F232">
        <v>0.35375272465197721</v>
      </c>
      <c r="G232">
        <v>1.2369946257801108</v>
      </c>
      <c r="H232">
        <v>3.5602368735664358</v>
      </c>
      <c r="I232">
        <v>18.066556343806337</v>
      </c>
      <c r="J232">
        <v>45.779520081864469</v>
      </c>
      <c r="K232">
        <v>2.2904084734372812</v>
      </c>
      <c r="L232">
        <v>3.5768809477832413</v>
      </c>
      <c r="M232">
        <v>11.489461985051998</v>
      </c>
      <c r="N232">
        <v>2.8023468232198678</v>
      </c>
      <c r="O232">
        <v>10.338007754903817</v>
      </c>
      <c r="P232">
        <v>461.409585994596</v>
      </c>
      <c r="Q232" s="11">
        <f>SUM(K232:M232)</f>
        <v>17.356751406272522</v>
      </c>
      <c r="R232" s="15">
        <f t="shared" si="77"/>
        <v>80.085714805793273</v>
      </c>
      <c r="S232">
        <f t="shared" si="95"/>
        <v>2.333963639580769</v>
      </c>
      <c r="T232" s="8">
        <f t="shared" si="78"/>
        <v>1.6322489822612911</v>
      </c>
      <c r="U232">
        <f t="shared" si="79"/>
        <v>47.700558781990928</v>
      </c>
      <c r="V232">
        <f t="shared" si="80"/>
        <v>53.013478978234915</v>
      </c>
      <c r="W232">
        <f t="shared" si="81"/>
        <v>211.23109408004376</v>
      </c>
      <c r="X232">
        <f t="shared" si="96"/>
        <v>1.5354609702675246</v>
      </c>
      <c r="Y232">
        <f t="shared" si="82"/>
        <v>1.6907686497447287</v>
      </c>
      <c r="Z232">
        <f t="shared" si="83"/>
        <v>1.5115998989947945</v>
      </c>
      <c r="AA232">
        <f t="shared" si="84"/>
        <v>0.81121314816157741</v>
      </c>
      <c r="AB232">
        <f t="shared" si="85"/>
        <v>1.0048046918747471</v>
      </c>
      <c r="AC232">
        <f t="shared" si="86"/>
        <v>1.7862923342548087</v>
      </c>
      <c r="AD232">
        <f t="shared" si="97"/>
        <v>2.1119714420040743</v>
      </c>
      <c r="AE232" s="8">
        <f t="shared" si="87"/>
        <v>1.4657370600705244</v>
      </c>
      <c r="AF232">
        <f t="shared" si="88"/>
        <v>49.064643737650755</v>
      </c>
      <c r="AG232">
        <f t="shared" si="89"/>
        <v>32.478794322659589</v>
      </c>
      <c r="AH232">
        <f t="shared" si="90"/>
        <v>6.4746030597802209</v>
      </c>
      <c r="AI232">
        <f t="shared" si="91"/>
        <v>10.111246355210934</v>
      </c>
      <c r="AJ232">
        <f t="shared" si="92"/>
        <v>61.135340338789653</v>
      </c>
      <c r="AK232">
        <f t="shared" si="93"/>
        <v>129.41107415328736</v>
      </c>
      <c r="AL232">
        <f t="shared" si="94"/>
        <v>29.223825102900264</v>
      </c>
    </row>
    <row r="233" spans="1:38" x14ac:dyDescent="0.3">
      <c r="A233" s="9">
        <v>307201811</v>
      </c>
      <c r="B233" s="9" t="s">
        <v>104</v>
      </c>
      <c r="C233" s="10" t="s">
        <v>15</v>
      </c>
      <c r="D233" t="s">
        <v>240</v>
      </c>
      <c r="E233">
        <v>0.21489253675356015</v>
      </c>
      <c r="F233">
        <v>0.67734337016696977</v>
      </c>
      <c r="G233">
        <v>0.88464380222127181</v>
      </c>
      <c r="H233">
        <v>1.3206112325054193</v>
      </c>
      <c r="I233">
        <v>16.458275224173903</v>
      </c>
      <c r="J233">
        <v>37.489192678963995</v>
      </c>
      <c r="K233">
        <v>0.79633456776627887</v>
      </c>
      <c r="L233">
        <v>3.7453367470719181</v>
      </c>
      <c r="M233">
        <v>13.085120200328856</v>
      </c>
      <c r="N233">
        <v>3.8450360248719977</v>
      </c>
      <c r="O233">
        <v>21.483213615175814</v>
      </c>
      <c r="P233">
        <v>463.25397976988052</v>
      </c>
      <c r="Q233" s="11">
        <v>17.626791515167053</v>
      </c>
      <c r="R233" s="15">
        <f t="shared" si="77"/>
        <v>81.656813199750999</v>
      </c>
      <c r="S233">
        <f t="shared" si="95"/>
        <v>0.99549822873932059</v>
      </c>
      <c r="T233">
        <f t="shared" si="78"/>
        <v>3.1378201190059212</v>
      </c>
      <c r="U233">
        <f t="shared" si="79"/>
        <v>99.521842054766779</v>
      </c>
      <c r="V233">
        <f t="shared" si="80"/>
        <v>60.617340085695986</v>
      </c>
      <c r="W233">
        <f t="shared" si="81"/>
        <v>173.67017706889939</v>
      </c>
      <c r="X233">
        <f t="shared" si="96"/>
        <v>1.913951935177657</v>
      </c>
      <c r="Y233">
        <f t="shared" si="82"/>
        <v>1.4153643835361651</v>
      </c>
      <c r="Z233">
        <f t="shared" si="83"/>
        <v>1.285968832147484</v>
      </c>
      <c r="AA233">
        <f t="shared" si="84"/>
        <v>7.0286683959941421E-2</v>
      </c>
      <c r="AB233">
        <f t="shared" si="85"/>
        <v>0.74268198736411095</v>
      </c>
      <c r="AC233">
        <f t="shared" si="86"/>
        <v>1.4190956720710135</v>
      </c>
      <c r="AD233">
        <f t="shared" si="97"/>
        <v>1.7430972038020824</v>
      </c>
      <c r="AE233">
        <f t="shared" si="87"/>
        <v>1.5012903625212597</v>
      </c>
      <c r="AF233">
        <f t="shared" si="88"/>
        <v>26.023420751607752</v>
      </c>
      <c r="AG233">
        <f t="shared" si="89"/>
        <v>19.318296711316865</v>
      </c>
      <c r="AH233">
        <f t="shared" si="90"/>
        <v>1.1756733775514432</v>
      </c>
      <c r="AI233">
        <f t="shared" si="91"/>
        <v>5.5294506627394417</v>
      </c>
      <c r="AJ233">
        <f t="shared" si="92"/>
        <v>26.247967042619322</v>
      </c>
      <c r="AK233">
        <f t="shared" si="93"/>
        <v>55.347397391256152</v>
      </c>
      <c r="AL233">
        <f t="shared" si="94"/>
        <v>31.716872950096278</v>
      </c>
    </row>
    <row r="234" spans="1:38" x14ac:dyDescent="0.3">
      <c r="A234">
        <v>2020102111</v>
      </c>
      <c r="B234" t="s">
        <v>304</v>
      </c>
      <c r="C234" s="2" t="s">
        <v>15</v>
      </c>
      <c r="D234" t="s">
        <v>241</v>
      </c>
      <c r="E234">
        <v>0.66143363090779028</v>
      </c>
      <c r="F234">
        <v>0.6473211059022228</v>
      </c>
      <c r="G234">
        <v>1.7559476379397105</v>
      </c>
      <c r="H234">
        <v>3.9549047963118609</v>
      </c>
      <c r="I234">
        <v>13.771832846617185</v>
      </c>
      <c r="J234">
        <v>50.718149026699088</v>
      </c>
      <c r="K234">
        <v>0.72452836694372502</v>
      </c>
      <c r="L234">
        <v>1.4883319219676454</v>
      </c>
      <c r="M234">
        <v>5.3480965247720302</v>
      </c>
      <c r="N234">
        <v>3.3099570559800222</v>
      </c>
      <c r="O234">
        <v>17.619497085958734</v>
      </c>
      <c r="P234">
        <v>463.48405133400399</v>
      </c>
      <c r="Q234" s="11">
        <v>7.5609568136834007</v>
      </c>
      <c r="R234" s="15">
        <f t="shared" si="77"/>
        <v>35.043828959674244</v>
      </c>
      <c r="S234">
        <f t="shared" si="95"/>
        <v>3.0656393894170293</v>
      </c>
      <c r="T234">
        <f t="shared" si="78"/>
        <v>3.000230086775701</v>
      </c>
      <c r="U234">
        <f t="shared" si="79"/>
        <v>81.663558918678319</v>
      </c>
      <c r="V234">
        <f t="shared" si="80"/>
        <v>24.787574442266482</v>
      </c>
      <c r="W234">
        <f t="shared" si="81"/>
        <v>235.07053187056266</v>
      </c>
      <c r="X234">
        <f t="shared" si="96"/>
        <v>1.0580904844378285</v>
      </c>
      <c r="Y234">
        <f t="shared" si="82"/>
        <v>1.0674569900678301</v>
      </c>
      <c r="Z234">
        <f t="shared" si="83"/>
        <v>0.91707946957764153</v>
      </c>
      <c r="AA234">
        <f t="shared" si="84"/>
        <v>4.8935626344232194E-2</v>
      </c>
      <c r="AB234">
        <f t="shared" si="85"/>
        <v>0.36158002925059296</v>
      </c>
      <c r="AC234">
        <f t="shared" si="86"/>
        <v>1.4375090497366623</v>
      </c>
      <c r="AD234">
        <f t="shared" si="97"/>
        <v>1.8940436280432891</v>
      </c>
      <c r="AE234">
        <f t="shared" si="87"/>
        <v>1.4348737407486696</v>
      </c>
      <c r="AF234">
        <f t="shared" si="88"/>
        <v>11.680380486196405</v>
      </c>
      <c r="AG234">
        <f t="shared" si="89"/>
        <v>8.2618911634558305</v>
      </c>
      <c r="AH234">
        <f t="shared" si="90"/>
        <v>1.1192719661656827</v>
      </c>
      <c r="AI234">
        <f t="shared" si="91"/>
        <v>2.2992173565748932</v>
      </c>
      <c r="AJ234">
        <f t="shared" si="92"/>
        <v>27.384766974686983</v>
      </c>
      <c r="AK234">
        <f t="shared" si="93"/>
        <v>78.350834793203873</v>
      </c>
      <c r="AL234">
        <f t="shared" si="94"/>
        <v>27.219098721338678</v>
      </c>
    </row>
    <row r="235" spans="1:38" x14ac:dyDescent="0.3">
      <c r="A235" s="13">
        <v>25052311</v>
      </c>
      <c r="B235" t="s">
        <v>216</v>
      </c>
      <c r="C235" s="3" t="s">
        <v>125</v>
      </c>
      <c r="D235" t="s">
        <v>242</v>
      </c>
      <c r="E235" s="11">
        <v>1.1191881962522501</v>
      </c>
      <c r="F235" s="11">
        <v>0.71874396089316495</v>
      </c>
      <c r="G235" s="11">
        <v>1.19565623851003</v>
      </c>
      <c r="H235" s="11">
        <v>0.45616243098166598</v>
      </c>
      <c r="I235" s="11">
        <v>14.5859251061643</v>
      </c>
      <c r="J235" s="11">
        <v>53.421398659957198</v>
      </c>
      <c r="K235" s="11">
        <v>0.45862351723323502</v>
      </c>
      <c r="L235" s="11">
        <v>1.71950190759633</v>
      </c>
      <c r="M235" s="11">
        <v>9.49833012106685</v>
      </c>
      <c r="N235" s="11">
        <v>2.02959527446018</v>
      </c>
      <c r="O235" s="11">
        <v>14.796874586884901</v>
      </c>
      <c r="P235" s="11">
        <v>468.79054796089503</v>
      </c>
      <c r="Q235" s="11">
        <f>SUM(K235:M235)</f>
        <v>11.676455545896415</v>
      </c>
      <c r="R235" s="15">
        <f t="shared" si="77"/>
        <v>54.738119936018123</v>
      </c>
      <c r="S235">
        <f t="shared" si="95"/>
        <v>5.2466484779245812</v>
      </c>
      <c r="T235">
        <f t="shared" si="78"/>
        <v>3.3694037527069089</v>
      </c>
      <c r="U235">
        <f t="shared" si="79"/>
        <v>69.36634945694415</v>
      </c>
      <c r="V235">
        <f t="shared" si="80"/>
        <v>44.527273821684027</v>
      </c>
      <c r="W235">
        <f t="shared" si="81"/>
        <v>250.43446750638759</v>
      </c>
      <c r="X235">
        <f t="shared" si="96"/>
        <v>1.0184079091038205</v>
      </c>
      <c r="Y235">
        <f t="shared" si="82"/>
        <v>1.2107368215981587</v>
      </c>
      <c r="Z235">
        <f t="shared" si="83"/>
        <v>1.1210730510771605</v>
      </c>
      <c r="AA235">
        <f t="shared" si="84"/>
        <v>-0.19511788798056193</v>
      </c>
      <c r="AB235">
        <f t="shared" si="85"/>
        <v>0.37882845332197562</v>
      </c>
      <c r="AC235">
        <f t="shared" si="86"/>
        <v>1.3207339030799949</v>
      </c>
      <c r="AD235">
        <f t="shared" si="97"/>
        <v>1.8711410457392343</v>
      </c>
      <c r="AE235">
        <f t="shared" si="87"/>
        <v>1.3135957842564834</v>
      </c>
      <c r="AF235">
        <f t="shared" si="88"/>
        <v>16.245639867897296</v>
      </c>
      <c r="AG235">
        <f t="shared" si="89"/>
        <v>13.215179031575465</v>
      </c>
      <c r="AH235">
        <f t="shared" si="90"/>
        <v>0.63809025492654592</v>
      </c>
      <c r="AI235">
        <f t="shared" si="91"/>
        <v>2.3923705813952836</v>
      </c>
      <c r="AJ235">
        <f t="shared" si="92"/>
        <v>20.928297635299145</v>
      </c>
      <c r="AK235">
        <f t="shared" si="93"/>
        <v>74.326048727521524</v>
      </c>
      <c r="AL235">
        <f t="shared" si="94"/>
        <v>20.587128924877781</v>
      </c>
    </row>
    <row r="236" spans="1:38" x14ac:dyDescent="0.3">
      <c r="A236">
        <v>2020031226</v>
      </c>
      <c r="B236" t="s">
        <v>305</v>
      </c>
      <c r="C236" s="2" t="s">
        <v>15</v>
      </c>
      <c r="D236" t="s">
        <v>241</v>
      </c>
      <c r="E236">
        <v>0.84253439624055182</v>
      </c>
      <c r="F236">
        <v>0.86498587928080939</v>
      </c>
      <c r="G236">
        <v>2.6997060843743577</v>
      </c>
      <c r="H236">
        <v>1.4456916525350683</v>
      </c>
      <c r="I236">
        <v>15.168298712581418</v>
      </c>
      <c r="J236">
        <v>46.94470190069287</v>
      </c>
      <c r="K236">
        <v>0.98093894745283439</v>
      </c>
      <c r="L236">
        <v>1.6175644393061295</v>
      </c>
      <c r="M236">
        <v>6.4898112159710086</v>
      </c>
      <c r="N236">
        <v>3.6941459604241236</v>
      </c>
      <c r="O236">
        <v>19.251620811140818</v>
      </c>
      <c r="P236">
        <v>481.10955439613014</v>
      </c>
      <c r="Q236" s="11">
        <v>9.088314602729973</v>
      </c>
      <c r="R236" s="15">
        <f t="shared" si="77"/>
        <v>43.724749887312598</v>
      </c>
      <c r="S236">
        <f t="shared" si="95"/>
        <v>4.0535134793870444</v>
      </c>
      <c r="T236">
        <f t="shared" si="78"/>
        <v>4.1615297093973505</v>
      </c>
      <c r="U236">
        <f t="shared" si="79"/>
        <v>92.621387098512244</v>
      </c>
      <c r="V236">
        <f t="shared" si="80"/>
        <v>31.223101822308195</v>
      </c>
      <c r="W236">
        <f t="shared" si="81"/>
        <v>225.85544612701509</v>
      </c>
      <c r="X236">
        <f t="shared" si="96"/>
        <v>1.0328957123819744</v>
      </c>
      <c r="Y236">
        <f t="shared" si="82"/>
        <v>1.0214743344896346</v>
      </c>
      <c r="Z236">
        <f t="shared" si="83"/>
        <v>0.87522304591080169</v>
      </c>
      <c r="AA236">
        <f t="shared" si="84"/>
        <v>5.4632960463117143E-2</v>
      </c>
      <c r="AB236">
        <f t="shared" si="85"/>
        <v>0.27185257302649002</v>
      </c>
      <c r="AC236">
        <f t="shared" si="86"/>
        <v>1.2834649365173922</v>
      </c>
      <c r="AD236">
        <f t="shared" si="97"/>
        <v>1.734577567876999</v>
      </c>
      <c r="AE236">
        <f t="shared" si="87"/>
        <v>1.3474582812705924</v>
      </c>
      <c r="AF236">
        <f t="shared" si="88"/>
        <v>10.506893604189738</v>
      </c>
      <c r="AG236">
        <f t="shared" si="89"/>
        <v>7.5027944055768261</v>
      </c>
      <c r="AH236">
        <f t="shared" si="90"/>
        <v>1.1340519781299019</v>
      </c>
      <c r="AI236">
        <f t="shared" si="91"/>
        <v>1.8700472204830092</v>
      </c>
      <c r="AJ236">
        <f t="shared" si="92"/>
        <v>19.2072388267542</v>
      </c>
      <c r="AK236">
        <f t="shared" si="93"/>
        <v>54.272217645593166</v>
      </c>
      <c r="AL236">
        <f t="shared" si="94"/>
        <v>22.256572358322813</v>
      </c>
    </row>
    <row r="237" spans="1:38" x14ac:dyDescent="0.3">
      <c r="A237" s="9">
        <v>307201806</v>
      </c>
      <c r="B237" s="9" t="s">
        <v>100</v>
      </c>
      <c r="C237" s="10" t="s">
        <v>15</v>
      </c>
      <c r="D237" t="s">
        <v>240</v>
      </c>
      <c r="E237">
        <v>0.30958491264241306</v>
      </c>
      <c r="F237">
        <v>0.74863819773976903</v>
      </c>
      <c r="G237">
        <v>1.8477761501571159</v>
      </c>
      <c r="H237">
        <v>2.3725884224531155</v>
      </c>
      <c r="I237">
        <v>12.867403392745796</v>
      </c>
      <c r="J237">
        <v>39.921516208442405</v>
      </c>
      <c r="K237">
        <v>1.3553230929867681</v>
      </c>
      <c r="L237">
        <v>2.7576621946639186</v>
      </c>
      <c r="M237">
        <v>12.223000580385774</v>
      </c>
      <c r="N237">
        <v>3.1260690008188705</v>
      </c>
      <c r="O237">
        <v>22.470437846964046</v>
      </c>
      <c r="P237">
        <v>484.50312200439151</v>
      </c>
      <c r="Q237" s="11">
        <v>16.33598586803646</v>
      </c>
      <c r="R237" s="15">
        <f t="shared" si="77"/>
        <v>79.148361540832852</v>
      </c>
      <c r="S237">
        <f t="shared" si="95"/>
        <v>1.4999485670070596</v>
      </c>
      <c r="T237">
        <f t="shared" si="78"/>
        <v>3.627175440566591</v>
      </c>
      <c r="U237">
        <f t="shared" si="79"/>
        <v>108.86997289659718</v>
      </c>
      <c r="V237">
        <f t="shared" si="80"/>
        <v>59.220819414583964</v>
      </c>
      <c r="W237">
        <f t="shared" si="81"/>
        <v>193.42099238139264</v>
      </c>
      <c r="X237">
        <f t="shared" si="96"/>
        <v>1.7223655614886408</v>
      </c>
      <c r="Y237">
        <f t="shared" si="82"/>
        <v>1.3388733667073378</v>
      </c>
      <c r="Z237">
        <f t="shared" si="83"/>
        <v>1.2129058500473773</v>
      </c>
      <c r="AA237">
        <f t="shared" si="84"/>
        <v>0.25777085588234616</v>
      </c>
      <c r="AB237">
        <f t="shared" si="85"/>
        <v>0.56626908299293965</v>
      </c>
      <c r="AC237">
        <f t="shared" si="86"/>
        <v>1.3087127514257126</v>
      </c>
      <c r="AD237">
        <f t="shared" si="97"/>
        <v>1.7269350449806968</v>
      </c>
      <c r="AE237">
        <f t="shared" si="87"/>
        <v>1.4773395525967365</v>
      </c>
      <c r="AF237">
        <f t="shared" si="88"/>
        <v>21.820935556530266</v>
      </c>
      <c r="AG237">
        <f t="shared" si="89"/>
        <v>16.326979597472473</v>
      </c>
      <c r="AH237">
        <f t="shared" si="90"/>
        <v>1.8103846385058302</v>
      </c>
      <c r="AI237">
        <f t="shared" si="91"/>
        <v>3.683571320551958</v>
      </c>
      <c r="AJ237">
        <f t="shared" si="92"/>
        <v>20.356951944491115</v>
      </c>
      <c r="AK237">
        <f t="shared" si="93"/>
        <v>53.325513350735214</v>
      </c>
      <c r="AL237">
        <f t="shared" si="94"/>
        <v>30.015083273609424</v>
      </c>
    </row>
    <row r="238" spans="1:38" x14ac:dyDescent="0.3">
      <c r="A238">
        <v>2020102148</v>
      </c>
      <c r="B238" t="s">
        <v>306</v>
      </c>
      <c r="C238" s="2" t="s">
        <v>15</v>
      </c>
      <c r="D238" t="s">
        <v>241</v>
      </c>
      <c r="E238">
        <v>1.9462767430791759</v>
      </c>
      <c r="F238">
        <v>1.163580769718366</v>
      </c>
      <c r="G238">
        <v>2.936079484075202</v>
      </c>
      <c r="H238">
        <v>2.2418554858487161</v>
      </c>
      <c r="I238">
        <v>12.433269693562385</v>
      </c>
      <c r="J238">
        <v>47.678263094007548</v>
      </c>
      <c r="K238">
        <v>1.9268151341123498</v>
      </c>
      <c r="L238">
        <v>2.3348319999420859</v>
      </c>
      <c r="M238">
        <v>12.682381849238112</v>
      </c>
      <c r="N238">
        <v>2.1602469118940824</v>
      </c>
      <c r="O238">
        <v>12.496398834521992</v>
      </c>
      <c r="P238">
        <v>489.61966362265969</v>
      </c>
      <c r="Q238" s="11">
        <v>16.944028983292547</v>
      </c>
      <c r="R238" s="15">
        <f t="shared" si="77"/>
        <v>82.961297712122942</v>
      </c>
      <c r="S238">
        <f t="shared" si="95"/>
        <v>9.5293536426303174</v>
      </c>
      <c r="T238">
        <f t="shared" si="78"/>
        <v>5.6971202506730183</v>
      </c>
      <c r="U238">
        <f t="shared" si="79"/>
        <v>61.184825938532541</v>
      </c>
      <c r="V238">
        <f t="shared" si="80"/>
        <v>62.095435349580896</v>
      </c>
      <c r="W238">
        <f t="shared" si="81"/>
        <v>233.44215138200644</v>
      </c>
      <c r="X238">
        <f t="shared" si="96"/>
        <v>0.93981209253904452</v>
      </c>
      <c r="Y238">
        <f t="shared" si="82"/>
        <v>1.1632201505076649</v>
      </c>
      <c r="Z238">
        <f t="shared" si="83"/>
        <v>1.0374042899322329</v>
      </c>
      <c r="AA238">
        <f t="shared" si="84"/>
        <v>0.21904351367822522</v>
      </c>
      <c r="AB238">
        <f t="shared" si="85"/>
        <v>0.30245910175302432</v>
      </c>
      <c r="AC238">
        <f t="shared" si="86"/>
        <v>1.1007852793542405</v>
      </c>
      <c r="AD238">
        <f t="shared" si="97"/>
        <v>1.6125238906612958</v>
      </c>
      <c r="AE238">
        <f t="shared" si="87"/>
        <v>1.030988342547527</v>
      </c>
      <c r="AF238">
        <f t="shared" si="88"/>
        <v>14.561970620564393</v>
      </c>
      <c r="AG238">
        <f t="shared" si="89"/>
        <v>10.899442633714001</v>
      </c>
      <c r="AH238">
        <f t="shared" si="90"/>
        <v>1.6559358699084703</v>
      </c>
      <c r="AI238">
        <f t="shared" si="91"/>
        <v>2.0065921169419214</v>
      </c>
      <c r="AJ238">
        <f t="shared" si="92"/>
        <v>12.61203825408964</v>
      </c>
      <c r="AK238">
        <f t="shared" si="93"/>
        <v>40.975464991182029</v>
      </c>
      <c r="AL238">
        <f t="shared" si="94"/>
        <v>10.739605844076152</v>
      </c>
    </row>
    <row r="239" spans="1:38" x14ac:dyDescent="0.3">
      <c r="A239" s="9">
        <v>2607201806</v>
      </c>
      <c r="B239" t="s">
        <v>76</v>
      </c>
      <c r="C239" s="10" t="s">
        <v>67</v>
      </c>
      <c r="D239" t="s">
        <v>240</v>
      </c>
      <c r="E239">
        <v>0.39271903408037701</v>
      </c>
      <c r="F239">
        <v>0.39453058078991299</v>
      </c>
      <c r="G239">
        <v>0.74729256607192496</v>
      </c>
      <c r="H239">
        <v>5.8129419802311197</v>
      </c>
      <c r="I239">
        <v>16.2417643246132</v>
      </c>
      <c r="J239">
        <v>39.530570919494998</v>
      </c>
      <c r="K239">
        <v>1.49119524047138</v>
      </c>
      <c r="L239">
        <v>3.4893878431099599</v>
      </c>
      <c r="M239">
        <v>11.0714338149951</v>
      </c>
      <c r="N239">
        <v>4.1471887778826497</v>
      </c>
      <c r="O239">
        <v>16.680974918259398</v>
      </c>
      <c r="P239">
        <v>509.33819551206801</v>
      </c>
      <c r="Q239" s="11">
        <f>SUM(K239:M239)</f>
        <v>16.05201689857644</v>
      </c>
      <c r="R239" s="15">
        <f t="shared" si="77"/>
        <v>81.759053214501463</v>
      </c>
      <c r="S239">
        <f t="shared" si="95"/>
        <v>2.0002680416174154</v>
      </c>
      <c r="T239">
        <f t="shared" si="78"/>
        <v>2.0094949409386245</v>
      </c>
      <c r="U239">
        <f t="shared" si="79"/>
        <v>84.962576642483072</v>
      </c>
      <c r="V239">
        <f t="shared" si="80"/>
        <v>56.391041210608954</v>
      </c>
      <c r="W239">
        <f t="shared" si="81"/>
        <v>201.34429659697412</v>
      </c>
      <c r="X239">
        <f t="shared" si="96"/>
        <v>1.6114476573447554</v>
      </c>
      <c r="Y239">
        <f t="shared" si="82"/>
        <v>1.6094489364475055</v>
      </c>
      <c r="Z239">
        <f t="shared" si="83"/>
        <v>1.4481231963662187</v>
      </c>
      <c r="AA239">
        <f t="shared" si="84"/>
        <v>0.57745383703783237</v>
      </c>
      <c r="AB239">
        <f t="shared" si="85"/>
        <v>0.94666857185724806</v>
      </c>
      <c r="AC239">
        <f t="shared" si="86"/>
        <v>1.7474206069853455</v>
      </c>
      <c r="AD239">
        <f t="shared" si="97"/>
        <v>2.0008524148647355</v>
      </c>
      <c r="AE239">
        <f t="shared" si="87"/>
        <v>1.6261407575370539</v>
      </c>
      <c r="AF239">
        <f t="shared" si="88"/>
        <v>40.686369270634863</v>
      </c>
      <c r="AG239">
        <f t="shared" si="89"/>
        <v>28.062295685237704</v>
      </c>
      <c r="AH239">
        <f t="shared" si="90"/>
        <v>3.7796695949038215</v>
      </c>
      <c r="AI239">
        <f t="shared" si="91"/>
        <v>8.8444039904933369</v>
      </c>
      <c r="AJ239">
        <f t="shared" si="92"/>
        <v>55.901132583150563</v>
      </c>
      <c r="AK239">
        <f t="shared" si="93"/>
        <v>100.19646852304453</v>
      </c>
      <c r="AL239">
        <f t="shared" si="94"/>
        <v>42.280562598877459</v>
      </c>
    </row>
    <row r="240" spans="1:38" x14ac:dyDescent="0.3">
      <c r="A240" s="9">
        <v>2507201818</v>
      </c>
      <c r="B240" t="s">
        <v>75</v>
      </c>
      <c r="C240" s="10" t="s">
        <v>67</v>
      </c>
      <c r="D240" t="s">
        <v>240</v>
      </c>
      <c r="E240">
        <v>0.12651938230782001</v>
      </c>
      <c r="F240">
        <v>0.62615530994662205</v>
      </c>
      <c r="G240">
        <v>0.61743093496953405</v>
      </c>
      <c r="H240">
        <v>3.0395406068598798</v>
      </c>
      <c r="I240">
        <v>10.937304217283399</v>
      </c>
      <c r="J240">
        <v>19.089305196891001</v>
      </c>
      <c r="K240">
        <v>0.58820990491306402</v>
      </c>
      <c r="L240">
        <v>1.8858297647631601</v>
      </c>
      <c r="M240">
        <v>6.2650422317926804</v>
      </c>
      <c r="N240">
        <v>12.2865882778272</v>
      </c>
      <c r="O240">
        <v>44.538074172445597</v>
      </c>
      <c r="P240">
        <v>520.37572971425902</v>
      </c>
      <c r="Q240" s="11">
        <f>SUM(K240:M240)</f>
        <v>8.7390819014689036</v>
      </c>
      <c r="R240" s="15">
        <f t="shared" si="77"/>
        <v>45.476061215095548</v>
      </c>
      <c r="S240">
        <f t="shared" si="95"/>
        <v>0.65837615891429158</v>
      </c>
      <c r="T240">
        <f t="shared" si="78"/>
        <v>3.2583602632793149</v>
      </c>
      <c r="U240">
        <f t="shared" si="79"/>
        <v>231.76532847554171</v>
      </c>
      <c r="V240">
        <f t="shared" si="80"/>
        <v>32.601759230597658</v>
      </c>
      <c r="W240">
        <f t="shared" si="81"/>
        <v>99.336111215703511</v>
      </c>
      <c r="X240">
        <f t="shared" si="96"/>
        <v>1.8393087465754099</v>
      </c>
      <c r="Y240">
        <f t="shared" si="82"/>
        <v>1.1447837416600921</v>
      </c>
      <c r="Z240">
        <f t="shared" si="83"/>
        <v>1.0002419350055027</v>
      </c>
      <c r="AA240">
        <f t="shared" si="84"/>
        <v>-2.7149734502508616E-2</v>
      </c>
      <c r="AB240">
        <f t="shared" si="85"/>
        <v>0.47882041823486399</v>
      </c>
      <c r="AC240">
        <f t="shared" si="86"/>
        <v>1.3487270756500365</v>
      </c>
      <c r="AD240">
        <f t="shared" si="97"/>
        <v>1.4841080535908984</v>
      </c>
      <c r="AE240">
        <f t="shared" si="87"/>
        <v>1.8520493663444162</v>
      </c>
      <c r="AF240">
        <f t="shared" si="88"/>
        <v>13.956732080119044</v>
      </c>
      <c r="AG240">
        <f t="shared" si="89"/>
        <v>10.005572311327612</v>
      </c>
      <c r="AH240">
        <f t="shared" si="90"/>
        <v>0.93939937195966161</v>
      </c>
      <c r="AI240">
        <f t="shared" si="91"/>
        <v>3.011760396831773</v>
      </c>
      <c r="AJ240">
        <f t="shared" si="92"/>
        <v>22.32169016555136</v>
      </c>
      <c r="AK240">
        <f t="shared" si="93"/>
        <v>30.486534081326099</v>
      </c>
      <c r="AL240">
        <f t="shared" si="94"/>
        <v>71.129436203682985</v>
      </c>
    </row>
    <row r="241" spans="1:38" x14ac:dyDescent="0.3">
      <c r="A241" s="13">
        <v>25052314</v>
      </c>
      <c r="B241" t="s">
        <v>173</v>
      </c>
      <c r="C241" s="3" t="s">
        <v>15</v>
      </c>
      <c r="D241" t="s">
        <v>242</v>
      </c>
      <c r="E241" s="11">
        <v>1.1189385955537401</v>
      </c>
      <c r="F241" s="11">
        <v>0.42649589440204799</v>
      </c>
      <c r="G241" s="11">
        <v>1.27113788004103</v>
      </c>
      <c r="H241" s="11">
        <v>2.1856993792133101</v>
      </c>
      <c r="I241" s="11">
        <v>17.5057042478009</v>
      </c>
      <c r="J241" s="11">
        <v>53.097972166991703</v>
      </c>
      <c r="K241" s="11">
        <v>0.68609907648172597</v>
      </c>
      <c r="L241" s="11">
        <v>2.1549177726006601</v>
      </c>
      <c r="M241" s="11">
        <v>8.8282531376524602</v>
      </c>
      <c r="N241" s="11">
        <v>1.70671756912035</v>
      </c>
      <c r="O241" s="11">
        <v>11.018064280141999</v>
      </c>
      <c r="P241" s="11">
        <v>525.64541641628296</v>
      </c>
      <c r="Q241" s="15">
        <f>SUM(K241:M241)</f>
        <v>11.669269986734847</v>
      </c>
      <c r="R241" s="15">
        <f t="shared" si="77"/>
        <v>61.338982814512711</v>
      </c>
      <c r="S241">
        <f t="shared" si="95"/>
        <v>5.8816494400409649</v>
      </c>
      <c r="T241">
        <f t="shared" si="78"/>
        <v>2.2418561201279958</v>
      </c>
      <c r="U241">
        <f t="shared" si="79"/>
        <v>57.915949866366148</v>
      </c>
      <c r="V241">
        <f t="shared" si="80"/>
        <v>46.405307967696842</v>
      </c>
      <c r="W241">
        <f t="shared" si="81"/>
        <v>279.10705690578556</v>
      </c>
      <c r="X241">
        <f t="shared" si="96"/>
        <v>1.0182374338095277</v>
      </c>
      <c r="Y241">
        <f t="shared" si="82"/>
        <v>1.4371288331839174</v>
      </c>
      <c r="Z241">
        <f t="shared" si="83"/>
        <v>1.3159599225933991</v>
      </c>
      <c r="AA241">
        <f t="shared" si="84"/>
        <v>0.20647197989433352</v>
      </c>
      <c r="AB241">
        <f t="shared" si="85"/>
        <v>0.70351584814081514</v>
      </c>
      <c r="AC241">
        <f t="shared" si="86"/>
        <v>1.6643618194224827</v>
      </c>
      <c r="AD241">
        <f t="shared" ref="AD241:AD272" si="98">LOG((J241*$P241/100)/$T241)</f>
        <v>2.0951630806626618</v>
      </c>
      <c r="AE241">
        <f t="shared" si="87"/>
        <v>1.4121904468946662</v>
      </c>
      <c r="AF241">
        <f t="shared" si="88"/>
        <v>27.360802624126762</v>
      </c>
      <c r="AG241">
        <f t="shared" si="89"/>
        <v>20.699503215686917</v>
      </c>
      <c r="AH241">
        <f t="shared" si="90"/>
        <v>1.60868858408038</v>
      </c>
      <c r="AI241">
        <f t="shared" si="91"/>
        <v>5.0526108243594665</v>
      </c>
      <c r="AJ241">
        <f t="shared" si="92"/>
        <v>46.17020676042327</v>
      </c>
      <c r="AK241">
        <f t="shared" si="93"/>
        <v>124.49820236003829</v>
      </c>
      <c r="AL241">
        <f t="shared" si="94"/>
        <v>25.833928121604661</v>
      </c>
    </row>
    <row r="242" spans="1:38" x14ac:dyDescent="0.3">
      <c r="A242">
        <v>2020102150</v>
      </c>
      <c r="B242" t="s">
        <v>307</v>
      </c>
      <c r="C242" s="2" t="s">
        <v>15</v>
      </c>
      <c r="D242" t="s">
        <v>241</v>
      </c>
      <c r="E242">
        <v>1.0415921031925082</v>
      </c>
      <c r="F242">
        <v>1.2613879099655392</v>
      </c>
      <c r="G242">
        <v>1.7603218857040537</v>
      </c>
      <c r="H242">
        <v>2.7734572841413065</v>
      </c>
      <c r="I242">
        <v>7.4889377069255181</v>
      </c>
      <c r="J242">
        <v>44.097456117597304</v>
      </c>
      <c r="K242">
        <v>0.9606123800096168</v>
      </c>
      <c r="L242">
        <v>1.658541036068891</v>
      </c>
      <c r="M242">
        <v>13.788671427699789</v>
      </c>
      <c r="N242">
        <v>2.4564759557076168</v>
      </c>
      <c r="O242">
        <v>22.712546192987855</v>
      </c>
      <c r="P242">
        <v>527.00955415479984</v>
      </c>
      <c r="Q242" s="11">
        <v>16.407824843778297</v>
      </c>
      <c r="R242" s="15">
        <f t="shared" si="77"/>
        <v>86.470804555696489</v>
      </c>
      <c r="S242">
        <f t="shared" si="95"/>
        <v>5.4892898991464403</v>
      </c>
      <c r="T242">
        <f t="shared" si="78"/>
        <v>6.6476348004719368</v>
      </c>
      <c r="U242">
        <f t="shared" si="79"/>
        <v>119.69728842886825</v>
      </c>
      <c r="V242">
        <f t="shared" si="80"/>
        <v>72.667615814990938</v>
      </c>
      <c r="W242">
        <f t="shared" si="81"/>
        <v>232.39780687895808</v>
      </c>
      <c r="X242">
        <f t="shared" si="96"/>
        <v>1.1973533325776313</v>
      </c>
      <c r="Y242">
        <f t="shared" si="82"/>
        <v>1.1142023471286524</v>
      </c>
      <c r="Z242">
        <f t="shared" si="83"/>
        <v>1.0386737587619337</v>
      </c>
      <c r="AA242">
        <f t="shared" si="84"/>
        <v>-0.11830048472926968</v>
      </c>
      <c r="AB242">
        <f t="shared" si="85"/>
        <v>0.11887755732787687</v>
      </c>
      <c r="AC242">
        <f t="shared" si="86"/>
        <v>0.91040006218369474</v>
      </c>
      <c r="AD242">
        <f t="shared" si="98"/>
        <v>1.5435648726335032</v>
      </c>
      <c r="AE242">
        <f t="shared" si="87"/>
        <v>1.2554171594975803</v>
      </c>
      <c r="AF242">
        <f t="shared" si="88"/>
        <v>13.007754961141616</v>
      </c>
      <c r="AG242">
        <f t="shared" si="89"/>
        <v>10.931348967881334</v>
      </c>
      <c r="AH242">
        <f t="shared" si="90"/>
        <v>0.76155191628232777</v>
      </c>
      <c r="AI242">
        <f t="shared" si="91"/>
        <v>1.3148540769779549</v>
      </c>
      <c r="AJ242">
        <f t="shared" si="92"/>
        <v>8.135796220963611</v>
      </c>
      <c r="AK242">
        <f t="shared" si="93"/>
        <v>34.959472632651149</v>
      </c>
      <c r="AL242">
        <f t="shared" si="94"/>
        <v>18.005996421519811</v>
      </c>
    </row>
    <row r="243" spans="1:38" x14ac:dyDescent="0.3">
      <c r="A243">
        <v>2507201812</v>
      </c>
      <c r="B243" t="s">
        <v>24</v>
      </c>
      <c r="C243" s="10" t="s">
        <v>15</v>
      </c>
      <c r="D243" t="s">
        <v>240</v>
      </c>
      <c r="E243">
        <v>0.36760450262865102</v>
      </c>
      <c r="F243">
        <v>0.35450814289557803</v>
      </c>
      <c r="G243">
        <v>0.84847076225003504</v>
      </c>
      <c r="H243">
        <v>1.0504644990676799</v>
      </c>
      <c r="I243">
        <v>24.735026748184701</v>
      </c>
      <c r="J243">
        <v>44.8826743040349</v>
      </c>
      <c r="K243">
        <v>0.35490358034988301</v>
      </c>
      <c r="L243">
        <v>1.5821594132391099</v>
      </c>
      <c r="M243">
        <v>4.3663341660715496</v>
      </c>
      <c r="N243">
        <v>4.0786554228173904</v>
      </c>
      <c r="O243">
        <v>17.3791984584605</v>
      </c>
      <c r="P243">
        <v>530.163528022283</v>
      </c>
      <c r="Q243" s="11">
        <v>6.3033971596605429</v>
      </c>
      <c r="R243" s="15">
        <f t="shared" si="77"/>
        <v>33.418312766912713</v>
      </c>
      <c r="S243">
        <f t="shared" si="95"/>
        <v>1.9489050003048223</v>
      </c>
      <c r="T243">
        <f t="shared" si="78"/>
        <v>1.8794728775014731</v>
      </c>
      <c r="U243">
        <f t="shared" si="79"/>
        <v>92.138171689368406</v>
      </c>
      <c r="V243">
        <f t="shared" si="80"/>
        <v>23.148711260087257</v>
      </c>
      <c r="W243">
        <f t="shared" si="81"/>
        <v>237.95156956102207</v>
      </c>
      <c r="X243">
        <f t="shared" si="96"/>
        <v>1.2341938494525262</v>
      </c>
      <c r="Y243">
        <f t="shared" si="82"/>
        <v>1.2499484564983327</v>
      </c>
      <c r="Z243">
        <f t="shared" si="83"/>
        <v>1.0904907550616851</v>
      </c>
      <c r="AA243">
        <f t="shared" si="84"/>
        <v>4.8416544723481754E-4</v>
      </c>
      <c r="AB243">
        <f t="shared" si="85"/>
        <v>0.64962402428021171</v>
      </c>
      <c r="AC243">
        <f t="shared" si="86"/>
        <v>1.8617491945118581</v>
      </c>
      <c r="AD243">
        <f t="shared" si="98"/>
        <v>2.102452510978166</v>
      </c>
      <c r="AE243">
        <f t="shared" si="87"/>
        <v>1.6904035274042748</v>
      </c>
      <c r="AF243">
        <f t="shared" si="88"/>
        <v>17.78068370496425</v>
      </c>
      <c r="AG243">
        <f t="shared" si="89"/>
        <v>12.316597667991148</v>
      </c>
      <c r="AH243">
        <f t="shared" si="90"/>
        <v>1.0011154537976901</v>
      </c>
      <c r="AI243">
        <f t="shared" si="91"/>
        <v>4.4629705831754105</v>
      </c>
      <c r="AJ243">
        <f t="shared" si="92"/>
        <v>72.735963232437257</v>
      </c>
      <c r="AK243">
        <f t="shared" si="93"/>
        <v>126.60548199947917</v>
      </c>
      <c r="AL243">
        <f t="shared" si="94"/>
        <v>49.023411187425445</v>
      </c>
    </row>
    <row r="244" spans="1:38" x14ac:dyDescent="0.3">
      <c r="A244">
        <v>2020102807</v>
      </c>
      <c r="B244" t="s">
        <v>308</v>
      </c>
      <c r="C244" s="2" t="s">
        <v>15</v>
      </c>
      <c r="D244" t="s">
        <v>241</v>
      </c>
      <c r="E244">
        <v>1.1552134509449654</v>
      </c>
      <c r="F244">
        <v>0.67219797695720418</v>
      </c>
      <c r="G244">
        <v>2.428790897236782</v>
      </c>
      <c r="H244">
        <v>5.3903024738351695</v>
      </c>
      <c r="I244">
        <v>5.2384162567523145</v>
      </c>
      <c r="J244">
        <v>43.498940312229486</v>
      </c>
      <c r="K244">
        <v>3.109056239221581</v>
      </c>
      <c r="L244">
        <v>2.6781231463733985</v>
      </c>
      <c r="M244">
        <v>22.346607466325533</v>
      </c>
      <c r="N244">
        <v>1.9894253323262747</v>
      </c>
      <c r="O244">
        <v>11.492926447797286</v>
      </c>
      <c r="P244">
        <v>532.06362254119017</v>
      </c>
      <c r="Q244" s="11">
        <v>28.133786851920512</v>
      </c>
      <c r="R244" s="15">
        <f t="shared" si="77"/>
        <v>149.68964548234533</v>
      </c>
      <c r="S244">
        <f t="shared" si="95"/>
        <v>6.1464705351808782</v>
      </c>
      <c r="T244" s="8">
        <f t="shared" si="78"/>
        <v>3.5765209068470956</v>
      </c>
      <c r="U244">
        <f t="shared" si="79"/>
        <v>61.149680794144771</v>
      </c>
      <c r="V244">
        <f t="shared" si="80"/>
        <v>118.89816920039171</v>
      </c>
      <c r="W244">
        <f t="shared" si="81"/>
        <v>231.4420375922783</v>
      </c>
      <c r="X244">
        <f t="shared" si="96"/>
        <v>1.3865659557750243</v>
      </c>
      <c r="Y244">
        <f t="shared" si="82"/>
        <v>1.6217309917339748</v>
      </c>
      <c r="Z244">
        <f t="shared" si="83"/>
        <v>1.5217143992913134</v>
      </c>
      <c r="AA244">
        <f t="shared" si="84"/>
        <v>0.66513137691225166</v>
      </c>
      <c r="AB244">
        <f t="shared" si="85"/>
        <v>0.60033334192687338</v>
      </c>
      <c r="AC244">
        <f t="shared" si="86"/>
        <v>1.1989837133179895</v>
      </c>
      <c r="AD244">
        <f t="shared" si="98"/>
        <v>1.810981476049448</v>
      </c>
      <c r="AE244" s="8">
        <f t="shared" si="87"/>
        <v>1.2329334262369336</v>
      </c>
      <c r="AF244">
        <f t="shared" si="88"/>
        <v>41.853423866688694</v>
      </c>
      <c r="AG244">
        <f t="shared" si="89"/>
        <v>33.244086165627124</v>
      </c>
      <c r="AH244">
        <f t="shared" si="90"/>
        <v>4.6252091583124777</v>
      </c>
      <c r="AI244">
        <f t="shared" si="91"/>
        <v>3.9841285427490996</v>
      </c>
      <c r="AJ244">
        <f t="shared" si="92"/>
        <v>15.811887412544481</v>
      </c>
      <c r="AK244">
        <f t="shared" si="93"/>
        <v>64.71150137811091</v>
      </c>
      <c r="AL244">
        <f t="shared" si="94"/>
        <v>17.097532039328033</v>
      </c>
    </row>
    <row r="245" spans="1:38" x14ac:dyDescent="0.3">
      <c r="A245">
        <v>2020102137</v>
      </c>
      <c r="B245" t="s">
        <v>309</v>
      </c>
      <c r="C245" s="2" t="s">
        <v>15</v>
      </c>
      <c r="D245" t="s">
        <v>241</v>
      </c>
      <c r="E245">
        <v>0.72058283109283183</v>
      </c>
      <c r="F245">
        <v>0.60828801469149296</v>
      </c>
      <c r="G245">
        <v>2.146276636620664</v>
      </c>
      <c r="H245">
        <v>1.8111261662657367</v>
      </c>
      <c r="I245">
        <v>11.044958821618613</v>
      </c>
      <c r="J245">
        <v>38.046459717579047</v>
      </c>
      <c r="K245">
        <v>3.9756448302139145</v>
      </c>
      <c r="L245">
        <v>3.3405793165777307</v>
      </c>
      <c r="M245">
        <v>22.927024959262269</v>
      </c>
      <c r="N245">
        <v>2.851647898349877</v>
      </c>
      <c r="O245">
        <v>12.527410807727831</v>
      </c>
      <c r="P245">
        <v>532.25083828345157</v>
      </c>
      <c r="Q245" s="11">
        <v>30.243249106053916</v>
      </c>
      <c r="R245" s="15">
        <f t="shared" si="77"/>
        <v>160.96994689112444</v>
      </c>
      <c r="S245">
        <f t="shared" si="95"/>
        <v>3.8353081590182252</v>
      </c>
      <c r="T245">
        <f t="shared" si="78"/>
        <v>3.2376180573732363</v>
      </c>
      <c r="U245">
        <f t="shared" si="79"/>
        <v>66.677249039343096</v>
      </c>
      <c r="V245">
        <f t="shared" si="80"/>
        <v>122.0292825391296</v>
      </c>
      <c r="W245">
        <f t="shared" si="81"/>
        <v>202.5026007839902</v>
      </c>
      <c r="X245">
        <f t="shared" si="96"/>
        <v>1.6229445364232968</v>
      </c>
      <c r="Y245">
        <f t="shared" si="82"/>
        <v>1.6965191871583101</v>
      </c>
      <c r="Z245">
        <f t="shared" si="83"/>
        <v>1.5762384442728083</v>
      </c>
      <c r="AA245">
        <f t="shared" si="84"/>
        <v>0.81529831966055077</v>
      </c>
      <c r="AB245">
        <f t="shared" si="85"/>
        <v>0.73971252832912993</v>
      </c>
      <c r="AC245">
        <f t="shared" si="86"/>
        <v>1.324999475267536</v>
      </c>
      <c r="AD245">
        <f t="shared" si="98"/>
        <v>1.7962049917144278</v>
      </c>
      <c r="AE245">
        <f t="shared" si="87"/>
        <v>1.3137520598558057</v>
      </c>
      <c r="AF245">
        <f t="shared" si="88"/>
        <v>49.718633896465086</v>
      </c>
      <c r="AG245">
        <f t="shared" si="89"/>
        <v>37.691068055796279</v>
      </c>
      <c r="AH245">
        <f t="shared" si="90"/>
        <v>6.5357934632827712</v>
      </c>
      <c r="AI245">
        <f t="shared" si="91"/>
        <v>5.4917723773860327</v>
      </c>
      <c r="AJ245">
        <f t="shared" si="92"/>
        <v>21.134864862337629</v>
      </c>
      <c r="AK245">
        <f t="shared" si="93"/>
        <v>62.546785073309678</v>
      </c>
      <c r="AL245">
        <f t="shared" si="94"/>
        <v>20.594538286409264</v>
      </c>
    </row>
    <row r="246" spans="1:38" x14ac:dyDescent="0.3">
      <c r="A246">
        <v>2020102135</v>
      </c>
      <c r="B246" t="s">
        <v>310</v>
      </c>
      <c r="C246" s="2" t="s">
        <v>125</v>
      </c>
      <c r="D246" t="s">
        <v>241</v>
      </c>
      <c r="E246">
        <v>0.50678681759306277</v>
      </c>
      <c r="F246">
        <v>0.87732206109907285</v>
      </c>
      <c r="G246">
        <v>1.3953877704834319</v>
      </c>
      <c r="H246">
        <v>8.8256376636268303</v>
      </c>
      <c r="I246">
        <v>11.087937081861972</v>
      </c>
      <c r="J246">
        <v>41.857752036180287</v>
      </c>
      <c r="K246">
        <v>1.2787037146984195</v>
      </c>
      <c r="L246">
        <v>3.5688068958827404</v>
      </c>
      <c r="M246">
        <v>12.546565669077633</v>
      </c>
      <c r="N246">
        <v>2.2987424126838998</v>
      </c>
      <c r="O246">
        <v>15.756357876812652</v>
      </c>
      <c r="P246">
        <v>533.90609684637957</v>
      </c>
      <c r="Q246" s="11">
        <f>SUM(K246:M246)</f>
        <v>17.394076279658794</v>
      </c>
      <c r="R246" s="15">
        <f t="shared" si="77"/>
        <v>92.868033747208216</v>
      </c>
      <c r="S246">
        <f t="shared" si="95"/>
        <v>2.7057657171431027</v>
      </c>
      <c r="T246">
        <f t="shared" si="78"/>
        <v>4.6840759731862693</v>
      </c>
      <c r="U246">
        <f t="shared" si="79"/>
        <v>84.124155345237526</v>
      </c>
      <c r="V246">
        <f t="shared" si="80"/>
        <v>66.986879052040237</v>
      </c>
      <c r="W246">
        <f t="shared" si="81"/>
        <v>223.48109012400616</v>
      </c>
      <c r="X246">
        <f t="shared" si="96"/>
        <v>1.5355760606865889</v>
      </c>
      <c r="Y246">
        <f t="shared" si="82"/>
        <v>1.2972423200453833</v>
      </c>
      <c r="Z246">
        <f t="shared" si="83"/>
        <v>1.1553658138130547</v>
      </c>
      <c r="AA246">
        <f t="shared" si="84"/>
        <v>0.1636108765815065</v>
      </c>
      <c r="AB246">
        <f t="shared" si="85"/>
        <v>0.60936399916226947</v>
      </c>
      <c r="AC246">
        <f t="shared" si="86"/>
        <v>1.3559901782855583</v>
      </c>
      <c r="AD246">
        <f t="shared" si="98"/>
        <v>1.6786168506694805</v>
      </c>
      <c r="AE246">
        <f t="shared" si="87"/>
        <v>1.2542967862085279</v>
      </c>
      <c r="AF246">
        <f t="shared" si="88"/>
        <v>19.826329521302831</v>
      </c>
      <c r="AG246">
        <f t="shared" si="89"/>
        <v>14.300980478434354</v>
      </c>
      <c r="AH246">
        <f t="shared" si="90"/>
        <v>1.4575077629947117</v>
      </c>
      <c r="AI246">
        <f t="shared" si="91"/>
        <v>4.0678412798737629</v>
      </c>
      <c r="AJ246">
        <f t="shared" si="92"/>
        <v>22.698135187141993</v>
      </c>
      <c r="AK246">
        <f t="shared" si="93"/>
        <v>47.710816691127803</v>
      </c>
      <c r="AL246">
        <f t="shared" si="94"/>
        <v>17.959605229889853</v>
      </c>
    </row>
    <row r="247" spans="1:38" x14ac:dyDescent="0.3">
      <c r="A247">
        <v>2020100512</v>
      </c>
      <c r="B247" t="s">
        <v>311</v>
      </c>
      <c r="C247" s="2" t="s">
        <v>67</v>
      </c>
      <c r="D247" t="s">
        <v>241</v>
      </c>
      <c r="E247" s="2">
        <v>0.67109553972936631</v>
      </c>
      <c r="F247">
        <v>0.38703712258419487</v>
      </c>
      <c r="G247">
        <v>3.0329861552114403</v>
      </c>
      <c r="H247">
        <v>6.103163060239714</v>
      </c>
      <c r="I247">
        <v>5.2689069139538542</v>
      </c>
      <c r="J247">
        <v>34.415314848214237</v>
      </c>
      <c r="K247">
        <v>1.3071782424631921</v>
      </c>
      <c r="L247">
        <v>1.6486408815353528</v>
      </c>
      <c r="M247">
        <v>8.4450381664642116</v>
      </c>
      <c r="N247">
        <v>6.842843016226138</v>
      </c>
      <c r="O247">
        <v>31.877796053378304</v>
      </c>
      <c r="P247">
        <v>538.48471295602849</v>
      </c>
      <c r="Q247" s="11">
        <f>SUM(K247:M247)</f>
        <v>11.400857290462756</v>
      </c>
      <c r="R247" s="15">
        <f t="shared" si="77"/>
        <v>61.391873655074825</v>
      </c>
      <c r="S247">
        <f t="shared" si="95"/>
        <v>3.6137468907723882</v>
      </c>
      <c r="T247">
        <f t="shared" si="78"/>
        <v>2.0841357385807742</v>
      </c>
      <c r="U247">
        <f t="shared" si="79"/>
        <v>171.65705857474234</v>
      </c>
      <c r="V247">
        <f t="shared" si="80"/>
        <v>45.475239529711864</v>
      </c>
      <c r="W247">
        <f t="shared" si="81"/>
        <v>185.32120937331987</v>
      </c>
      <c r="X247">
        <f t="shared" si="96"/>
        <v>1.230153157057204</v>
      </c>
      <c r="Y247">
        <f t="shared" si="82"/>
        <v>1.4691848871715663</v>
      </c>
      <c r="Z247">
        <f t="shared" si="83"/>
        <v>1.3388489943792314</v>
      </c>
      <c r="AA247">
        <f t="shared" si="84"/>
        <v>0.52858218828411641</v>
      </c>
      <c r="AB247">
        <f t="shared" si="85"/>
        <v>0.62937344261025663</v>
      </c>
      <c r="AC247">
        <f t="shared" si="86"/>
        <v>1.46808690103052</v>
      </c>
      <c r="AD247">
        <f t="shared" si="98"/>
        <v>1.9489991247666985</v>
      </c>
      <c r="AE247">
        <f t="shared" si="87"/>
        <v>1.9157356655079996</v>
      </c>
      <c r="AF247">
        <f t="shared" si="88"/>
        <v>29.456753952542751</v>
      </c>
      <c r="AG247">
        <f t="shared" si="89"/>
        <v>21.819711013966376</v>
      </c>
      <c r="AH247">
        <f t="shared" si="90"/>
        <v>3.3773975832998611</v>
      </c>
      <c r="AI247">
        <f t="shared" si="91"/>
        <v>4.2596453552765148</v>
      </c>
      <c r="AJ247">
        <f t="shared" si="92"/>
        <v>29.382375257091056</v>
      </c>
      <c r="AK247">
        <f t="shared" si="93"/>
        <v>88.919932585349429</v>
      </c>
      <c r="AL247">
        <f t="shared" si="94"/>
        <v>82.363665377973405</v>
      </c>
    </row>
    <row r="248" spans="1:38" x14ac:dyDescent="0.3">
      <c r="A248" s="9">
        <v>307201810</v>
      </c>
      <c r="B248" t="s">
        <v>44</v>
      </c>
      <c r="C248" s="10" t="s">
        <v>125</v>
      </c>
      <c r="D248" t="s">
        <v>240</v>
      </c>
      <c r="E248">
        <v>0.23660630338489569</v>
      </c>
      <c r="F248">
        <v>0.42947213557722863</v>
      </c>
      <c r="G248">
        <v>1.6854749918050522</v>
      </c>
      <c r="H248">
        <v>2.1490061449277826</v>
      </c>
      <c r="I248">
        <v>15.320890972043856</v>
      </c>
      <c r="J248">
        <v>38.72760643540807</v>
      </c>
      <c r="K248">
        <v>1.3391503540614469</v>
      </c>
      <c r="L248">
        <v>3.2786659948799568</v>
      </c>
      <c r="M248">
        <v>12.03415808119474</v>
      </c>
      <c r="N248">
        <v>3.2889647054192319</v>
      </c>
      <c r="O248">
        <v>21.510003881297752</v>
      </c>
      <c r="P248">
        <v>545.78675081676806</v>
      </c>
      <c r="Q248" s="11">
        <f>SUM(K248:M248)</f>
        <v>16.651974430136143</v>
      </c>
      <c r="R248" s="15">
        <f t="shared" si="77"/>
        <v>90.884270189079089</v>
      </c>
      <c r="S248">
        <f t="shared" si="95"/>
        <v>1.2913658554720868</v>
      </c>
      <c r="T248">
        <f t="shared" si="78"/>
        <v>2.3440020144303411</v>
      </c>
      <c r="U248">
        <f t="shared" si="79"/>
        <v>117.3987512842957</v>
      </c>
      <c r="V248">
        <f t="shared" si="80"/>
        <v>65.680840379506293</v>
      </c>
      <c r="W248">
        <f t="shared" si="81"/>
        <v>211.37014483291929</v>
      </c>
      <c r="X248">
        <f t="shared" si="96"/>
        <v>1.8474394249310941</v>
      </c>
      <c r="Y248">
        <f t="shared" si="82"/>
        <v>1.5885307435546663</v>
      </c>
      <c r="Z248">
        <f t="shared" si="83"/>
        <v>1.4474807203215936</v>
      </c>
      <c r="AA248">
        <f t="shared" si="84"/>
        <v>0.49389434869068599</v>
      </c>
      <c r="AB248">
        <f t="shared" si="85"/>
        <v>0.88276218458000777</v>
      </c>
      <c r="AC248">
        <f t="shared" si="86"/>
        <v>1.6093553555788835</v>
      </c>
      <c r="AD248">
        <f t="shared" si="98"/>
        <v>1.9550856644087251</v>
      </c>
      <c r="AE248">
        <f t="shared" si="87"/>
        <v>1.6997054969705627</v>
      </c>
      <c r="AF248">
        <f t="shared" si="88"/>
        <v>38.773119489475583</v>
      </c>
      <c r="AG248">
        <f t="shared" si="89"/>
        <v>28.020812258332722</v>
      </c>
      <c r="AH248">
        <f t="shared" si="90"/>
        <v>3.1181309405826116</v>
      </c>
      <c r="AI248">
        <f t="shared" si="91"/>
        <v>7.6341762905602524</v>
      </c>
      <c r="AJ248">
        <f t="shared" si="92"/>
        <v>40.677603201174769</v>
      </c>
      <c r="AK248">
        <f t="shared" si="93"/>
        <v>90.174898968373213</v>
      </c>
      <c r="AL248">
        <f t="shared" si="94"/>
        <v>50.084748460775927</v>
      </c>
    </row>
    <row r="249" spans="1:38" x14ac:dyDescent="0.3">
      <c r="A249">
        <v>2020061818</v>
      </c>
      <c r="B249" t="s">
        <v>312</v>
      </c>
      <c r="C249" s="2" t="s">
        <v>15</v>
      </c>
      <c r="D249" t="s">
        <v>241</v>
      </c>
      <c r="E249">
        <v>0.45254342919679003</v>
      </c>
      <c r="F249">
        <v>0.48326087018931491</v>
      </c>
      <c r="G249">
        <v>0.71797002441916036</v>
      </c>
      <c r="H249">
        <v>7.7226674594872966</v>
      </c>
      <c r="I249">
        <v>7.9886580786469086</v>
      </c>
      <c r="J249">
        <v>38.392502380100133</v>
      </c>
      <c r="K249">
        <v>2.6150356177536809</v>
      </c>
      <c r="L249">
        <v>4.9979366798143072</v>
      </c>
      <c r="M249">
        <v>22.850438205704801</v>
      </c>
      <c r="N249">
        <v>2.1298973631668203</v>
      </c>
      <c r="O249">
        <v>11.649089891520777</v>
      </c>
      <c r="P249">
        <v>547.03757200353084</v>
      </c>
      <c r="Q249" s="11">
        <v>30.46341050327279</v>
      </c>
      <c r="R249" s="15">
        <f t="shared" si="77"/>
        <v>166.64630116657207</v>
      </c>
      <c r="S249">
        <f t="shared" si="95"/>
        <v>2.475582587339638</v>
      </c>
      <c r="T249">
        <f t="shared" si="78"/>
        <v>2.643618530726763</v>
      </c>
      <c r="U249">
        <f t="shared" si="79"/>
        <v>63.724898503084006</v>
      </c>
      <c r="V249">
        <f t="shared" si="80"/>
        <v>125.00048235265473</v>
      </c>
      <c r="W249">
        <f t="shared" si="81"/>
        <v>210.02141285149756</v>
      </c>
      <c r="X249">
        <f t="shared" si="96"/>
        <v>1.8281182593207554</v>
      </c>
      <c r="Y249">
        <f t="shared" si="82"/>
        <v>1.7995968911852946</v>
      </c>
      <c r="Z249">
        <f t="shared" si="83"/>
        <v>1.6747129014269231</v>
      </c>
      <c r="AA249">
        <f t="shared" si="84"/>
        <v>0.73329597691699921</v>
      </c>
      <c r="AB249">
        <f t="shared" si="85"/>
        <v>1.0146091180550032</v>
      </c>
      <c r="AC249">
        <f t="shared" si="86"/>
        <v>1.5120311957030859</v>
      </c>
      <c r="AD249">
        <f t="shared" si="98"/>
        <v>1.9000647882872683</v>
      </c>
      <c r="AE249">
        <f t="shared" si="87"/>
        <v>1.382110364982893</v>
      </c>
      <c r="AF249">
        <f t="shared" si="88"/>
        <v>63.037196641513546</v>
      </c>
      <c r="AG249">
        <f t="shared" si="89"/>
        <v>47.2838576745377</v>
      </c>
      <c r="AH249">
        <f t="shared" si="90"/>
        <v>5.4112297913324836</v>
      </c>
      <c r="AI249">
        <f t="shared" si="91"/>
        <v>10.342109175643358</v>
      </c>
      <c r="AJ249">
        <f t="shared" si="92"/>
        <v>32.511064949205128</v>
      </c>
      <c r="AK249">
        <f t="shared" si="93"/>
        <v>79.444674188208282</v>
      </c>
      <c r="AL249">
        <f t="shared" si="94"/>
        <v>24.105179231575917</v>
      </c>
    </row>
    <row r="250" spans="1:38" x14ac:dyDescent="0.3">
      <c r="A250" s="9">
        <v>307201816</v>
      </c>
      <c r="B250" t="s">
        <v>47</v>
      </c>
      <c r="C250" s="10" t="s">
        <v>125</v>
      </c>
      <c r="D250" t="s">
        <v>240</v>
      </c>
      <c r="E250">
        <v>0.28625974753242361</v>
      </c>
      <c r="F250">
        <v>0.47314834692533381</v>
      </c>
      <c r="G250">
        <v>1.6389946256952652</v>
      </c>
      <c r="H250">
        <v>5.2736361265314908</v>
      </c>
      <c r="I250">
        <v>12.69086311720975</v>
      </c>
      <c r="J250">
        <v>34.963635855646643</v>
      </c>
      <c r="K250">
        <v>2.0524197890832561</v>
      </c>
      <c r="L250">
        <v>3.8522993054527834</v>
      </c>
      <c r="M250">
        <v>13.058544791935875</v>
      </c>
      <c r="N250">
        <v>5.3960338468045741</v>
      </c>
      <c r="O250">
        <v>20.314164447182609</v>
      </c>
      <c r="P250">
        <v>548.90763617715606</v>
      </c>
      <c r="Q250" s="11">
        <f t="shared" ref="Q250:Q257" si="99">SUM(K250:M250)</f>
        <v>18.963263886471914</v>
      </c>
      <c r="R250" s="15">
        <f t="shared" si="77"/>
        <v>104.09080354126928</v>
      </c>
      <c r="S250">
        <f t="shared" si="95"/>
        <v>1.5713016135069213</v>
      </c>
      <c r="T250">
        <f t="shared" si="78"/>
        <v>2.5971474067191394</v>
      </c>
      <c r="U250">
        <f t="shared" si="79"/>
        <v>111.50599987617029</v>
      </c>
      <c r="V250">
        <f t="shared" si="80"/>
        <v>71.679349536550333</v>
      </c>
      <c r="W250">
        <f t="shared" si="81"/>
        <v>191.91806709681856</v>
      </c>
      <c r="X250">
        <f t="shared" si="96"/>
        <v>1.821152804671494</v>
      </c>
      <c r="Y250">
        <f t="shared" si="82"/>
        <v>1.6029157614851555</v>
      </c>
      <c r="Z250">
        <f t="shared" si="83"/>
        <v>1.4408974559593646</v>
      </c>
      <c r="AA250">
        <f t="shared" si="84"/>
        <v>0.6372688662953605</v>
      </c>
      <c r="AB250">
        <f t="shared" si="85"/>
        <v>0.91072269529060346</v>
      </c>
      <c r="AC250">
        <f t="shared" si="86"/>
        <v>1.579417788749361</v>
      </c>
      <c r="AD250">
        <f t="shared" si="98"/>
        <v>1.8686192613324766</v>
      </c>
      <c r="AE250">
        <f t="shared" si="87"/>
        <v>1.6328016367281513</v>
      </c>
      <c r="AF250">
        <f t="shared" si="88"/>
        <v>40.078897051424029</v>
      </c>
      <c r="AG250">
        <f t="shared" si="89"/>
        <v>27.599261155183974</v>
      </c>
      <c r="AH250">
        <f t="shared" si="90"/>
        <v>4.3377934265659457</v>
      </c>
      <c r="AI250">
        <f t="shared" si="91"/>
        <v>8.1418424696741116</v>
      </c>
      <c r="AJ250">
        <f t="shared" si="92"/>
        <v>37.968005934037784</v>
      </c>
      <c r="AK250">
        <f t="shared" si="93"/>
        <v>73.89571596910632</v>
      </c>
      <c r="AL250">
        <f t="shared" si="94"/>
        <v>42.934028152460876</v>
      </c>
    </row>
    <row r="251" spans="1:38" x14ac:dyDescent="0.3">
      <c r="A251" s="9">
        <v>307201809</v>
      </c>
      <c r="B251" t="s">
        <v>43</v>
      </c>
      <c r="C251" s="10" t="s">
        <v>125</v>
      </c>
      <c r="D251" t="s">
        <v>240</v>
      </c>
      <c r="E251">
        <v>0.47332559350192299</v>
      </c>
      <c r="F251">
        <v>0.57617936384013502</v>
      </c>
      <c r="G251">
        <v>1.22341769708411</v>
      </c>
      <c r="H251">
        <v>2.64707636824776</v>
      </c>
      <c r="I251">
        <v>11.772240135000001</v>
      </c>
      <c r="J251">
        <v>36.811573574147701</v>
      </c>
      <c r="K251">
        <v>0.69587881755214798</v>
      </c>
      <c r="L251">
        <v>5.0443741196963403</v>
      </c>
      <c r="M251">
        <v>20.654239672944001</v>
      </c>
      <c r="N251">
        <v>2.5896534094714001</v>
      </c>
      <c r="O251">
        <v>17.5120412485145</v>
      </c>
      <c r="P251">
        <v>552.33433020581697</v>
      </c>
      <c r="Q251" s="11">
        <f t="shared" si="99"/>
        <v>26.39449261019249</v>
      </c>
      <c r="R251" s="15">
        <f t="shared" si="77"/>
        <v>145.78584396973054</v>
      </c>
      <c r="S251">
        <f t="shared" si="95"/>
        <v>2.6143397465615545</v>
      </c>
      <c r="T251">
        <f t="shared" si="78"/>
        <v>3.1824364300505472</v>
      </c>
      <c r="U251">
        <f t="shared" si="79"/>
        <v>96.725015735348947</v>
      </c>
      <c r="V251">
        <f t="shared" si="80"/>
        <v>114.08045635665938</v>
      </c>
      <c r="W251">
        <f t="shared" si="81"/>
        <v>203.32295833899022</v>
      </c>
      <c r="X251">
        <f t="shared" si="96"/>
        <v>1.7463533297072145</v>
      </c>
      <c r="Y251">
        <f t="shared" si="82"/>
        <v>1.6609556180919365</v>
      </c>
      <c r="Z251">
        <f t="shared" si="83"/>
        <v>1.5544515125484268</v>
      </c>
      <c r="AA251">
        <f t="shared" si="84"/>
        <v>8.1975917093697101E-2</v>
      </c>
      <c r="AB251">
        <f t="shared" si="85"/>
        <v>0.94224958912045975</v>
      </c>
      <c r="AC251">
        <f t="shared" si="86"/>
        <v>1.3983869749328526</v>
      </c>
      <c r="AD251">
        <f t="shared" si="98"/>
        <v>1.8054266827664982</v>
      </c>
      <c r="AE251">
        <f t="shared" si="87"/>
        <v>1.4827790717714928</v>
      </c>
      <c r="AF251">
        <f t="shared" si="88"/>
        <v>45.809507015797642</v>
      </c>
      <c r="AG251">
        <f t="shared" si="89"/>
        <v>35.84689242476005</v>
      </c>
      <c r="AH251">
        <f t="shared" si="90"/>
        <v>1.2077468601343806</v>
      </c>
      <c r="AI251">
        <f t="shared" si="91"/>
        <v>8.7548677309032126</v>
      </c>
      <c r="AJ251">
        <f t="shared" si="92"/>
        <v>25.025742690861971</v>
      </c>
      <c r="AK251">
        <f t="shared" si="93"/>
        <v>63.889087121768775</v>
      </c>
      <c r="AL251">
        <f t="shared" si="94"/>
        <v>30.39338502475999</v>
      </c>
    </row>
    <row r="252" spans="1:38" x14ac:dyDescent="0.3">
      <c r="A252">
        <v>2020061817</v>
      </c>
      <c r="B252" t="s">
        <v>313</v>
      </c>
      <c r="C252" s="2" t="s">
        <v>67</v>
      </c>
      <c r="D252" t="s">
        <v>241</v>
      </c>
      <c r="E252">
        <v>0.86842573985058891</v>
      </c>
      <c r="F252">
        <v>0.67849323300433373</v>
      </c>
      <c r="G252">
        <v>2.3759337046685522</v>
      </c>
      <c r="H252">
        <v>7.7931244318535109</v>
      </c>
      <c r="I252">
        <v>11.114753827690526</v>
      </c>
      <c r="J252">
        <v>51.758421319901814</v>
      </c>
      <c r="K252">
        <v>0.78207013392640468</v>
      </c>
      <c r="L252">
        <v>1.4322366840558944</v>
      </c>
      <c r="M252">
        <v>6.7850007600399556</v>
      </c>
      <c r="N252">
        <v>1.9390693629871998</v>
      </c>
      <c r="O252">
        <v>14.472470802021215</v>
      </c>
      <c r="P252">
        <v>553.31384883398528</v>
      </c>
      <c r="Q252" s="11">
        <f t="shared" si="99"/>
        <v>8.999307578022254</v>
      </c>
      <c r="R252" s="15">
        <f t="shared" si="77"/>
        <v>49.794415128363433</v>
      </c>
      <c r="S252">
        <f t="shared" si="95"/>
        <v>4.8051198854323056</v>
      </c>
      <c r="T252">
        <f t="shared" si="78"/>
        <v>3.7541970216144187</v>
      </c>
      <c r="U252">
        <f t="shared" si="79"/>
        <v>80.078185216038321</v>
      </c>
      <c r="V252">
        <f t="shared" si="80"/>
        <v>37.54234884879223</v>
      </c>
      <c r="W252">
        <f t="shared" si="81"/>
        <v>286.38651310085874</v>
      </c>
      <c r="X252">
        <f t="shared" si="96"/>
        <v>1.0154764080538652</v>
      </c>
      <c r="Y252">
        <f t="shared" si="82"/>
        <v>1.1226635748177074</v>
      </c>
      <c r="Z252">
        <f t="shared" si="83"/>
        <v>1.0000043800908569</v>
      </c>
      <c r="AA252">
        <f t="shared" si="84"/>
        <v>6.1700180602788708E-2</v>
      </c>
      <c r="AB252">
        <f t="shared" si="85"/>
        <v>0.32446927261775022</v>
      </c>
      <c r="AC252">
        <f t="shared" si="86"/>
        <v>1.4450972768334835</v>
      </c>
      <c r="AD252">
        <f t="shared" si="98"/>
        <v>1.8824355009225604</v>
      </c>
      <c r="AE252">
        <f t="shared" si="87"/>
        <v>1.3289971615039851</v>
      </c>
      <c r="AF252">
        <f t="shared" si="88"/>
        <v>13.263665929538861</v>
      </c>
      <c r="AG252">
        <f t="shared" si="89"/>
        <v>10.000100855827721</v>
      </c>
      <c r="AH252">
        <f t="shared" si="90"/>
        <v>1.1526572350079862</v>
      </c>
      <c r="AI252">
        <f t="shared" si="91"/>
        <v>2.1109078387031555</v>
      </c>
      <c r="AJ252">
        <f t="shared" si="92"/>
        <v>27.867452967542373</v>
      </c>
      <c r="AK252">
        <f t="shared" si="93"/>
        <v>76.284358932686985</v>
      </c>
      <c r="AL252">
        <f t="shared" si="94"/>
        <v>21.330309718695123</v>
      </c>
    </row>
    <row r="253" spans="1:38" x14ac:dyDescent="0.3">
      <c r="A253" s="9">
        <v>307201817</v>
      </c>
      <c r="B253" t="s">
        <v>48</v>
      </c>
      <c r="C253" s="10" t="s">
        <v>125</v>
      </c>
      <c r="D253" t="s">
        <v>240</v>
      </c>
      <c r="E253">
        <v>0.46516243071134999</v>
      </c>
      <c r="F253">
        <v>0.64260154365194999</v>
      </c>
      <c r="G253">
        <v>1.60976665678411</v>
      </c>
      <c r="H253">
        <v>1.9717033863011499</v>
      </c>
      <c r="I253">
        <v>10.7967622665505</v>
      </c>
      <c r="J253">
        <v>33.100478584977402</v>
      </c>
      <c r="K253">
        <v>1.0610690884592899</v>
      </c>
      <c r="L253">
        <v>3.6323226981067802</v>
      </c>
      <c r="M253">
        <v>18.620517018378301</v>
      </c>
      <c r="N253">
        <v>3.5803033157769999</v>
      </c>
      <c r="O253">
        <v>24.519313010302199</v>
      </c>
      <c r="P253">
        <v>560.37133380330499</v>
      </c>
      <c r="Q253" s="11">
        <f t="shared" si="99"/>
        <v>23.313908804944372</v>
      </c>
      <c r="R253" s="15">
        <f t="shared" si="77"/>
        <v>130.64446173195293</v>
      </c>
      <c r="S253">
        <f t="shared" si="95"/>
        <v>2.606636917329066</v>
      </c>
      <c r="T253">
        <f t="shared" si="78"/>
        <v>3.600954841203059</v>
      </c>
      <c r="U253">
        <f t="shared" si="79"/>
        <v>137.39920135523772</v>
      </c>
      <c r="V253">
        <f t="shared" si="80"/>
        <v>104.34403957695787</v>
      </c>
      <c r="W253">
        <f t="shared" si="81"/>
        <v>185.48559334191521</v>
      </c>
      <c r="X253">
        <f t="shared" si="96"/>
        <v>1.700010462081234</v>
      </c>
      <c r="Y253">
        <f t="shared" si="82"/>
        <v>1.559673328869557</v>
      </c>
      <c r="Z253">
        <f t="shared" si="83"/>
        <v>1.462049970983788</v>
      </c>
      <c r="AA253">
        <f t="shared" si="84"/>
        <v>0.21780189818176546</v>
      </c>
      <c r="AB253">
        <f t="shared" si="85"/>
        <v>0.75224266011541652</v>
      </c>
      <c r="AC253">
        <f t="shared" si="86"/>
        <v>1.2981969480947098</v>
      </c>
      <c r="AD253">
        <f t="shared" si="98"/>
        <v>1.7118925086150329</v>
      </c>
      <c r="AE253">
        <f t="shared" si="87"/>
        <v>1.5815665333444284</v>
      </c>
      <c r="AF253">
        <f t="shared" si="88"/>
        <v>36.28050544735666</v>
      </c>
      <c r="AG253">
        <f t="shared" si="89"/>
        <v>28.976769823110892</v>
      </c>
      <c r="AH253">
        <f t="shared" si="90"/>
        <v>1.6512084338129027</v>
      </c>
      <c r="AI253">
        <f t="shared" si="91"/>
        <v>5.6525271904328678</v>
      </c>
      <c r="AJ253">
        <f t="shared" si="92"/>
        <v>19.869957952929209</v>
      </c>
      <c r="AK253">
        <f t="shared" si="93"/>
        <v>51.51011371193578</v>
      </c>
      <c r="AL253">
        <f t="shared" si="94"/>
        <v>38.156324479018849</v>
      </c>
    </row>
    <row r="254" spans="1:38" x14ac:dyDescent="0.3">
      <c r="A254">
        <v>2020102133</v>
      </c>
      <c r="B254" t="s">
        <v>314</v>
      </c>
      <c r="C254" s="2" t="s">
        <v>125</v>
      </c>
      <c r="D254" t="s">
        <v>241</v>
      </c>
      <c r="E254">
        <v>0.99259838047714855</v>
      </c>
      <c r="F254">
        <v>0.69906740859105687</v>
      </c>
      <c r="G254">
        <v>1.6919034367753505</v>
      </c>
      <c r="H254">
        <v>1.5536290076412747</v>
      </c>
      <c r="I254">
        <v>13.891439276117797</v>
      </c>
      <c r="J254">
        <v>44.332723464774595</v>
      </c>
      <c r="K254">
        <v>1.4410586768364719</v>
      </c>
      <c r="L254">
        <v>3.9256317352864847</v>
      </c>
      <c r="M254">
        <v>22.723834806370832</v>
      </c>
      <c r="N254">
        <v>0.88050133316902934</v>
      </c>
      <c r="O254">
        <v>7.8676124739599489</v>
      </c>
      <c r="P254">
        <v>564.01672284158587</v>
      </c>
      <c r="Q254" s="11">
        <f t="shared" si="99"/>
        <v>28.090525218493788</v>
      </c>
      <c r="R254" s="15">
        <f t="shared" si="77"/>
        <v>158.43525976633791</v>
      </c>
      <c r="S254">
        <f t="shared" si="95"/>
        <v>5.5984208565458689</v>
      </c>
      <c r="T254">
        <f t="shared" si="78"/>
        <v>3.9428570883888781</v>
      </c>
      <c r="U254">
        <f t="shared" si="79"/>
        <v>44.374650041504722</v>
      </c>
      <c r="V254">
        <f t="shared" si="80"/>
        <v>128.16622837882841</v>
      </c>
      <c r="W254">
        <f t="shared" si="81"/>
        <v>250.04397403244442</v>
      </c>
      <c r="X254">
        <f t="shared" si="96"/>
        <v>1.4517862971678586</v>
      </c>
      <c r="Y254">
        <f t="shared" si="82"/>
        <v>1.6040408041935768</v>
      </c>
      <c r="Z254">
        <f t="shared" si="83"/>
        <v>1.511962568219549</v>
      </c>
      <c r="AA254">
        <f t="shared" si="84"/>
        <v>0.31416260947767083</v>
      </c>
      <c r="AB254">
        <f t="shared" si="85"/>
        <v>0.74939050063511414</v>
      </c>
      <c r="AC254">
        <f t="shared" si="86"/>
        <v>1.3442707774473122</v>
      </c>
      <c r="AD254">
        <f t="shared" si="98"/>
        <v>1.8022053566215235</v>
      </c>
      <c r="AE254">
        <f t="shared" si="87"/>
        <v>1.051323904983146</v>
      </c>
      <c r="AF254">
        <f t="shared" si="88"/>
        <v>40.182856292941977</v>
      </c>
      <c r="AG254">
        <f t="shared" si="89"/>
        <v>32.505927936434396</v>
      </c>
      <c r="AH254">
        <f t="shared" si="90"/>
        <v>2.061401603231467</v>
      </c>
      <c r="AI254">
        <f t="shared" si="91"/>
        <v>5.6155267532761144</v>
      </c>
      <c r="AJ254">
        <f t="shared" si="92"/>
        <v>22.093818269811784</v>
      </c>
      <c r="AK254">
        <f t="shared" si="93"/>
        <v>63.416950811832969</v>
      </c>
      <c r="AL254">
        <f t="shared" si="94"/>
        <v>11.254440383391374</v>
      </c>
    </row>
    <row r="255" spans="1:38" x14ac:dyDescent="0.3">
      <c r="A255">
        <v>2507201804</v>
      </c>
      <c r="B255" t="s">
        <v>66</v>
      </c>
      <c r="C255" s="10" t="s">
        <v>67</v>
      </c>
      <c r="D255" t="s">
        <v>240</v>
      </c>
      <c r="E255">
        <v>0.66691759190474398</v>
      </c>
      <c r="F255">
        <v>0.5325823942397</v>
      </c>
      <c r="G255">
        <v>1.0986489849157901</v>
      </c>
      <c r="H255">
        <v>1.8907589901709301</v>
      </c>
      <c r="I255">
        <v>12.853275688557501</v>
      </c>
      <c r="J255">
        <v>27.871880725013401</v>
      </c>
      <c r="K255">
        <v>1.72984142385969</v>
      </c>
      <c r="L255">
        <v>4.7926485280188302</v>
      </c>
      <c r="M255">
        <v>16.546510680424898</v>
      </c>
      <c r="N255">
        <v>6.0452368582247997</v>
      </c>
      <c r="O255">
        <v>25.971698134669801</v>
      </c>
      <c r="P255">
        <v>565.04551600237198</v>
      </c>
      <c r="Q255" s="11">
        <f t="shared" si="99"/>
        <v>23.069000632303418</v>
      </c>
      <c r="R255" s="15">
        <f t="shared" si="77"/>
        <v>130.3503536593893</v>
      </c>
      <c r="S255">
        <f t="shared" si="95"/>
        <v>3.7683879484887539</v>
      </c>
      <c r="T255">
        <f t="shared" si="78"/>
        <v>3.0093329376694999</v>
      </c>
      <c r="U255">
        <f t="shared" si="79"/>
        <v>146.7519157396234</v>
      </c>
      <c r="V255">
        <f t="shared" si="80"/>
        <v>93.495316654594461</v>
      </c>
      <c r="W255">
        <f t="shared" si="81"/>
        <v>157.48881226221764</v>
      </c>
      <c r="X255">
        <f t="shared" si="96"/>
        <v>1.5389566075830257</v>
      </c>
      <c r="Y255">
        <f t="shared" si="82"/>
        <v>1.6366419752242805</v>
      </c>
      <c r="Z255">
        <f t="shared" si="83"/>
        <v>1.4923196182548517</v>
      </c>
      <c r="AA255">
        <f t="shared" si="84"/>
        <v>0.51161948706501292</v>
      </c>
      <c r="AB255">
        <f t="shared" si="85"/>
        <v>0.95418877517530198</v>
      </c>
      <c r="AC255">
        <f t="shared" si="86"/>
        <v>1.4422295379777874</v>
      </c>
      <c r="AD255">
        <f t="shared" si="98"/>
        <v>1.718779469093396</v>
      </c>
      <c r="AE255">
        <f t="shared" si="87"/>
        <v>1.6881135407700427</v>
      </c>
      <c r="AF255">
        <f t="shared" si="88"/>
        <v>43.315364686878333</v>
      </c>
      <c r="AG255">
        <f t="shared" si="89"/>
        <v>31.068452242110336</v>
      </c>
      <c r="AH255">
        <f t="shared" si="90"/>
        <v>3.2480259253202766</v>
      </c>
      <c r="AI255">
        <f t="shared" si="91"/>
        <v>8.9988865194477246</v>
      </c>
      <c r="AJ255">
        <f t="shared" si="92"/>
        <v>27.68404445621341</v>
      </c>
      <c r="AK255">
        <f t="shared" si="93"/>
        <v>52.333462439746121</v>
      </c>
      <c r="AL255">
        <f t="shared" si="94"/>
        <v>48.765596489058346</v>
      </c>
    </row>
    <row r="256" spans="1:38" x14ac:dyDescent="0.3">
      <c r="A256" s="13">
        <v>25052336</v>
      </c>
      <c r="B256" t="s">
        <v>227</v>
      </c>
      <c r="C256" s="3" t="s">
        <v>125</v>
      </c>
      <c r="D256" t="s">
        <v>242</v>
      </c>
      <c r="E256" s="11">
        <v>1.4810441241352801</v>
      </c>
      <c r="F256" s="11">
        <v>0.47400925219256101</v>
      </c>
      <c r="G256" s="11">
        <v>1.7638168382299999</v>
      </c>
      <c r="H256" s="11">
        <v>3.2149211540184202</v>
      </c>
      <c r="I256" s="11">
        <v>15.9073961290583</v>
      </c>
      <c r="J256" s="11">
        <v>53.458507349379801</v>
      </c>
      <c r="K256" s="11">
        <v>0.67435957017567805</v>
      </c>
      <c r="L256" s="11">
        <v>1.8283380715358499</v>
      </c>
      <c r="M256" s="11">
        <v>7.4479672183099801</v>
      </c>
      <c r="N256" s="11">
        <v>1.4060586143985101</v>
      </c>
      <c r="O256" s="11">
        <v>12.343581678565601</v>
      </c>
      <c r="P256" s="11">
        <v>566.01869403363196</v>
      </c>
      <c r="Q256" s="11">
        <f t="shared" si="99"/>
        <v>9.950664860021508</v>
      </c>
      <c r="R256" s="15">
        <f t="shared" si="77"/>
        <v>56.322623288357271</v>
      </c>
      <c r="S256">
        <f t="shared" si="95"/>
        <v>8.382986609492356</v>
      </c>
      <c r="T256">
        <f t="shared" si="78"/>
        <v>2.682980978858919</v>
      </c>
      <c r="U256">
        <f t="shared" si="79"/>
        <v>69.866979813991676</v>
      </c>
      <c r="V256">
        <f t="shared" si="80"/>
        <v>42.156886781131178</v>
      </c>
      <c r="W256">
        <f t="shared" si="81"/>
        <v>302.58514514883268</v>
      </c>
      <c r="X256">
        <f t="shared" si="96"/>
        <v>0.82728410190818935</v>
      </c>
      <c r="Y256">
        <f t="shared" si="82"/>
        <v>1.3220652806218123</v>
      </c>
      <c r="Z256">
        <f t="shared" si="83"/>
        <v>1.1962509377054067</v>
      </c>
      <c r="AA256">
        <f t="shared" si="84"/>
        <v>0.15310470641922103</v>
      </c>
      <c r="AB256">
        <f t="shared" si="85"/>
        <v>0.58626968392569678</v>
      </c>
      <c r="AC256">
        <f t="shared" si="86"/>
        <v>1.6057537011018446</v>
      </c>
      <c r="AD256">
        <f t="shared" si="98"/>
        <v>2.0522300096077917</v>
      </c>
      <c r="AE256">
        <f t="shared" si="87"/>
        <v>1.4156543763978873</v>
      </c>
      <c r="AF256">
        <f t="shared" si="88"/>
        <v>20.992554077782348</v>
      </c>
      <c r="AG256">
        <f t="shared" si="89"/>
        <v>15.712704306633082</v>
      </c>
      <c r="AH256">
        <f t="shared" si="90"/>
        <v>1.4226717454488145</v>
      </c>
      <c r="AI256">
        <f t="shared" si="91"/>
        <v>3.8571780257004513</v>
      </c>
      <c r="AJ256">
        <f t="shared" si="92"/>
        <v>40.341654080854298</v>
      </c>
      <c r="AK256">
        <f t="shared" si="93"/>
        <v>112.77945968797854</v>
      </c>
      <c r="AL256">
        <f t="shared" si="94"/>
        <v>26.040803257467125</v>
      </c>
    </row>
    <row r="257" spans="1:38" x14ac:dyDescent="0.3">
      <c r="A257">
        <v>2020031219</v>
      </c>
      <c r="B257" t="s">
        <v>315</v>
      </c>
      <c r="C257" s="2" t="s">
        <v>125</v>
      </c>
      <c r="D257" t="s">
        <v>241</v>
      </c>
      <c r="E257">
        <v>1.2410848144460604</v>
      </c>
      <c r="F257">
        <v>0.31098752149995529</v>
      </c>
      <c r="G257">
        <v>4.421341055252122</v>
      </c>
      <c r="H257">
        <v>4.0821357747679734</v>
      </c>
      <c r="I257">
        <v>5.7007857754462714</v>
      </c>
      <c r="J257">
        <v>54.923882246240318</v>
      </c>
      <c r="K257">
        <v>1.3692374366086846</v>
      </c>
      <c r="L257">
        <v>1.5679053683183022</v>
      </c>
      <c r="M257">
        <v>15.214786168745922</v>
      </c>
      <c r="N257">
        <v>0.81266754127361485</v>
      </c>
      <c r="O257">
        <v>10.35518629740076</v>
      </c>
      <c r="P257">
        <v>566.10167933413686</v>
      </c>
      <c r="Q257" s="11">
        <f t="shared" si="99"/>
        <v>18.151928973672909</v>
      </c>
      <c r="R257" s="15">
        <f t="shared" si="77"/>
        <v>102.75837475150209</v>
      </c>
      <c r="S257">
        <f t="shared" si="95"/>
        <v>7.0258019765401052</v>
      </c>
      <c r="T257">
        <f t="shared" si="78"/>
        <v>1.7605055817308568</v>
      </c>
      <c r="U257">
        <f t="shared" si="79"/>
        <v>58.620883527764128</v>
      </c>
      <c r="V257">
        <f t="shared" si="80"/>
        <v>86.131160008368639</v>
      </c>
      <c r="W257">
        <f t="shared" si="81"/>
        <v>310.9250197514703</v>
      </c>
      <c r="X257">
        <f t="shared" si="96"/>
        <v>1.1651213217915122</v>
      </c>
      <c r="Y257">
        <f t="shared" si="82"/>
        <v>1.7661798204030816</v>
      </c>
      <c r="Z257">
        <f t="shared" si="83"/>
        <v>1.6895228899520496</v>
      </c>
      <c r="AA257">
        <f t="shared" si="84"/>
        <v>0.64373580163016753</v>
      </c>
      <c r="AB257">
        <f t="shared" si="85"/>
        <v>0.70257688395256901</v>
      </c>
      <c r="AC257">
        <f t="shared" si="86"/>
        <v>1.4977256077734991</v>
      </c>
      <c r="AD257">
        <f t="shared" si="98"/>
        <v>2.2470182642378647</v>
      </c>
      <c r="AE257">
        <f t="shared" si="87"/>
        <v>1.52241495344144</v>
      </c>
      <c r="AF257">
        <f t="shared" si="88"/>
        <v>58.368673077692982</v>
      </c>
      <c r="AG257">
        <f t="shared" si="89"/>
        <v>48.924105042420834</v>
      </c>
      <c r="AH257">
        <f t="shared" si="90"/>
        <v>4.4028693820400813</v>
      </c>
      <c r="AI257">
        <f t="shared" si="91"/>
        <v>5.0416986532320642</v>
      </c>
      <c r="AJ257">
        <f t="shared" si="92"/>
        <v>31.457601588093464</v>
      </c>
      <c r="AK257">
        <f t="shared" si="93"/>
        <v>176.61120929010721</v>
      </c>
      <c r="AL257">
        <f t="shared" si="94"/>
        <v>33.297754994977339</v>
      </c>
    </row>
    <row r="258" spans="1:38" x14ac:dyDescent="0.3">
      <c r="A258">
        <v>2507201811</v>
      </c>
      <c r="B258" t="s">
        <v>23</v>
      </c>
      <c r="C258" s="10" t="s">
        <v>15</v>
      </c>
      <c r="D258" t="s">
        <v>240</v>
      </c>
      <c r="E258">
        <v>0.40735088751120302</v>
      </c>
      <c r="F258">
        <v>0.427798488662196</v>
      </c>
      <c r="G258">
        <v>0.91589047890992603</v>
      </c>
      <c r="H258">
        <v>0.69536757383230696</v>
      </c>
      <c r="I258">
        <v>15.9808980437023</v>
      </c>
      <c r="J258">
        <v>27.3971726177944</v>
      </c>
      <c r="K258">
        <v>0.65418369188209402</v>
      </c>
      <c r="L258">
        <v>5.17705134973576</v>
      </c>
      <c r="M258">
        <v>15.0329254122788</v>
      </c>
      <c r="N258">
        <v>7.3423957885173401</v>
      </c>
      <c r="O258">
        <v>25.968965667173698</v>
      </c>
      <c r="P258">
        <v>582.10870572611304</v>
      </c>
      <c r="Q258" s="11">
        <v>20.864160453896652</v>
      </c>
      <c r="R258" s="15">
        <f t="shared" ref="R258:R287" si="100">Q258*$P258/100</f>
        <v>121.45209437879731</v>
      </c>
      <c r="S258">
        <f t="shared" si="95"/>
        <v>2.3712249790552984</v>
      </c>
      <c r="T258">
        <f t="shared" ref="T258:T287" si="101">F258*$P258/100</f>
        <v>2.4902522454673814</v>
      </c>
      <c r="U258">
        <f t="shared" ref="U258:U287" si="102">(O258*$P258/100)</f>
        <v>151.16760993564347</v>
      </c>
      <c r="V258">
        <f t="shared" ref="V258:V287" si="103">(M258*$P258/100)</f>
        <v>87.507967550188056</v>
      </c>
      <c r="W258">
        <f t="shared" ref="W258:W287" si="104">(J258*$P258/100)</f>
        <v>159.48132693099203</v>
      </c>
      <c r="X258">
        <f t="shared" si="96"/>
        <v>1.7094322471042713</v>
      </c>
      <c r="Y258">
        <f t="shared" ref="Y258:Y287" si="105">LOG10((Q258*P258/100)/$T258)</f>
        <v>1.6881616680150238</v>
      </c>
      <c r="Z258">
        <f t="shared" ref="Z258:Z287" si="106">LOG10((M258*P258/100)/$T258)</f>
        <v>1.5458042567104284</v>
      </c>
      <c r="AA258">
        <f t="shared" ref="AA258:AA287" si="107">LOG10((K258*P258/100)/$T258)</f>
        <v>0.18446046746372538</v>
      </c>
      <c r="AB258">
        <f t="shared" ref="AB258:AB287" si="108">LOG10((L258*P258/100)/$T258)</f>
        <v>1.0828432266984742</v>
      </c>
      <c r="AC258">
        <f t="shared" ref="AC258:AC287" si="109">LOG(((I258+H258)*$P258/100)/$T258)</f>
        <v>1.5908595579479448</v>
      </c>
      <c r="AD258">
        <f t="shared" si="98"/>
        <v>1.8064665000864044</v>
      </c>
      <c r="AE258">
        <f t="shared" ref="AE258:AE287" si="110">LOG10((O258*$P258/100)/$T258)</f>
        <v>1.7832154062585961</v>
      </c>
      <c r="AF258">
        <f t="shared" ref="AF258:AF287" si="111">(Q258*P258/100)/$T258</f>
        <v>48.771000849354785</v>
      </c>
      <c r="AG258">
        <f t="shared" ref="AG258:AG287" si="112">(M258*P258/100)/$T258</f>
        <v>35.140202246364879</v>
      </c>
      <c r="AH258">
        <f t="shared" ref="AH258:AH287" si="113">((K258*P258/100)/$T258)</f>
        <v>1.5291865427758893</v>
      </c>
      <c r="AI258">
        <f t="shared" ref="AI258:AI287" si="114">((L258*P258/100)/$T258)</f>
        <v>12.101612060214016</v>
      </c>
      <c r="AJ258">
        <f t="shared" ref="AJ258:AJ287" si="115">((I258+H258)*$P258/100)/$T258</f>
        <v>38.98159077112296</v>
      </c>
      <c r="AK258">
        <f t="shared" ref="AK258:AK287" si="116">(J258*$P258/100)/$T258</f>
        <v>64.042237978610828</v>
      </c>
      <c r="AL258">
        <f t="shared" ref="AL258:AL287" si="117">(O258*$P258/100)/$T258</f>
        <v>60.703734013608596</v>
      </c>
    </row>
    <row r="259" spans="1:38" x14ac:dyDescent="0.3">
      <c r="A259">
        <v>2020031224</v>
      </c>
      <c r="B259" t="s">
        <v>316</v>
      </c>
      <c r="C259" s="2" t="s">
        <v>15</v>
      </c>
      <c r="D259" t="s">
        <v>241</v>
      </c>
      <c r="E259">
        <v>0.65456308918656836</v>
      </c>
      <c r="F259">
        <v>0.58034531638040587</v>
      </c>
      <c r="G259">
        <v>1.82644361980222</v>
      </c>
      <c r="H259">
        <v>2.3320005490601527</v>
      </c>
      <c r="I259">
        <v>15.588121862113171</v>
      </c>
      <c r="J259">
        <v>50.361827413891412</v>
      </c>
      <c r="K259">
        <v>0.68112868257965997</v>
      </c>
      <c r="L259">
        <v>1.8836276793525637</v>
      </c>
      <c r="M259">
        <v>9.3678379491019914</v>
      </c>
      <c r="N259">
        <v>2.0300098425352946</v>
      </c>
      <c r="O259">
        <v>14.694093995996555</v>
      </c>
      <c r="P259">
        <v>587.37261558897626</v>
      </c>
      <c r="Q259" s="11">
        <v>11.932594311034215</v>
      </c>
      <c r="R259" s="15">
        <f t="shared" si="100"/>
        <v>70.088791312343062</v>
      </c>
      <c r="S259">
        <f t="shared" ref="S259:S286" si="118">E259*$P259/100</f>
        <v>3.8447243376351503</v>
      </c>
      <c r="T259">
        <f t="shared" si="101"/>
        <v>3.4087894642717096</v>
      </c>
      <c r="U259">
        <f t="shared" si="102"/>
        <v>86.30908424138768</v>
      </c>
      <c r="V259">
        <f t="shared" si="103"/>
        <v>55.024114785777073</v>
      </c>
      <c r="W259">
        <f t="shared" si="104"/>
        <v>295.81158293938006</v>
      </c>
      <c r="X259">
        <f t="shared" ref="X259:X287" si="119">LOG10((Q259*P259/100)/$S259)</f>
        <v>1.2607833637668246</v>
      </c>
      <c r="Y259">
        <f t="shared" si="105"/>
        <v>1.3130483917025702</v>
      </c>
      <c r="Z259">
        <f t="shared" si="106"/>
        <v>1.2079528855631347</v>
      </c>
      <c r="AA259">
        <f t="shared" si="107"/>
        <v>6.9542685107932822E-2</v>
      </c>
      <c r="AB259">
        <f t="shared" si="108"/>
        <v>0.51130857978643185</v>
      </c>
      <c r="AC259">
        <f t="shared" si="109"/>
        <v>1.4896544881128588</v>
      </c>
      <c r="AD259">
        <f t="shared" si="98"/>
        <v>1.9384149965383772</v>
      </c>
      <c r="AE259">
        <f t="shared" si="110"/>
        <v>1.4034563297759859</v>
      </c>
      <c r="AF259">
        <f t="shared" si="111"/>
        <v>20.561196884395319</v>
      </c>
      <c r="AG259">
        <f t="shared" si="112"/>
        <v>16.141834326378092</v>
      </c>
      <c r="AH259">
        <f t="shared" si="113"/>
        <v>1.1736610313801386</v>
      </c>
      <c r="AI259">
        <f t="shared" si="114"/>
        <v>3.2457015266370819</v>
      </c>
      <c r="AJ259">
        <f t="shared" si="115"/>
        <v>30.878378622818087</v>
      </c>
      <c r="AK259">
        <f t="shared" si="116"/>
        <v>86.779070998619275</v>
      </c>
      <c r="AL259">
        <f t="shared" si="117"/>
        <v>25.319570230433015</v>
      </c>
    </row>
    <row r="260" spans="1:38" x14ac:dyDescent="0.3">
      <c r="A260">
        <v>2020102129</v>
      </c>
      <c r="B260" t="s">
        <v>317</v>
      </c>
      <c r="C260" s="2" t="s">
        <v>125</v>
      </c>
      <c r="D260" t="s">
        <v>241</v>
      </c>
      <c r="E260">
        <v>0.38976657258204411</v>
      </c>
      <c r="F260">
        <v>0.55771537993154485</v>
      </c>
      <c r="G260">
        <v>1.0439188498855538</v>
      </c>
      <c r="H260">
        <v>3.3734691609343019</v>
      </c>
      <c r="I260">
        <v>22.80549488732041</v>
      </c>
      <c r="J260">
        <v>49.014204031698384</v>
      </c>
      <c r="K260">
        <v>1.7878426050121581</v>
      </c>
      <c r="L260">
        <v>3.0132899268292141</v>
      </c>
      <c r="M260">
        <v>8.1526729983525463</v>
      </c>
      <c r="N260">
        <v>3.4580594808166656</v>
      </c>
      <c r="O260">
        <v>6.4035661066371752</v>
      </c>
      <c r="P260">
        <v>593.60242569418642</v>
      </c>
      <c r="Q260" s="11">
        <f>SUM(K260:M260)</f>
        <v>12.953805530193918</v>
      </c>
      <c r="R260" s="15">
        <f t="shared" si="100"/>
        <v>76.894103846938762</v>
      </c>
      <c r="S260">
        <f t="shared" si="118"/>
        <v>2.3136638293921057</v>
      </c>
      <c r="T260">
        <f t="shared" si="101"/>
        <v>3.310612023743198</v>
      </c>
      <c r="U260">
        <f t="shared" si="102"/>
        <v>38.011723739929046</v>
      </c>
      <c r="V260">
        <f t="shared" si="103"/>
        <v>48.394464677135673</v>
      </c>
      <c r="W260">
        <f t="shared" si="104"/>
        <v>290.94950406685933</v>
      </c>
      <c r="X260">
        <f t="shared" si="119"/>
        <v>1.5215927827652778</v>
      </c>
      <c r="Y260">
        <f t="shared" si="105"/>
        <v>1.365984751842878</v>
      </c>
      <c r="Z260">
        <f t="shared" si="106"/>
        <v>1.1648874021805937</v>
      </c>
      <c r="AA260">
        <f t="shared" si="107"/>
        <v>0.50591666142688674</v>
      </c>
      <c r="AB260">
        <f t="shared" si="108"/>
        <v>0.73262829872852131</v>
      </c>
      <c r="AC260">
        <f t="shared" si="109"/>
        <v>1.6715398356391715</v>
      </c>
      <c r="AD260">
        <f t="shared" si="98"/>
        <v>1.9439093332358903</v>
      </c>
      <c r="AE260">
        <f t="shared" si="110"/>
        <v>1.0600092762314994</v>
      </c>
      <c r="AF260">
        <f t="shared" si="111"/>
        <v>23.226552460833865</v>
      </c>
      <c r="AG260">
        <f t="shared" si="112"/>
        <v>14.617981306797066</v>
      </c>
      <c r="AH260">
        <f t="shared" si="113"/>
        <v>3.2056541191881807</v>
      </c>
      <c r="AI260">
        <f t="shared" si="114"/>
        <v>5.4029170348486213</v>
      </c>
      <c r="AJ260">
        <f t="shared" si="115"/>
        <v>46.939648771149137</v>
      </c>
      <c r="AK260">
        <f t="shared" si="116"/>
        <v>87.883902426564774</v>
      </c>
      <c r="AL260">
        <f t="shared" si="117"/>
        <v>11.481781455306402</v>
      </c>
    </row>
    <row r="261" spans="1:38" x14ac:dyDescent="0.3">
      <c r="A261">
        <v>2020102136</v>
      </c>
      <c r="B261" t="s">
        <v>318</v>
      </c>
      <c r="C261" s="2" t="s">
        <v>15</v>
      </c>
      <c r="D261" t="s">
        <v>241</v>
      </c>
      <c r="E261">
        <v>0.68133235708479301</v>
      </c>
      <c r="F261">
        <v>0.8293192004244464</v>
      </c>
      <c r="G261">
        <v>0.88376936794771177</v>
      </c>
      <c r="H261">
        <v>8.9050409728396644</v>
      </c>
      <c r="I261">
        <v>8.4507126317312515</v>
      </c>
      <c r="J261">
        <v>43.319561202257255</v>
      </c>
      <c r="K261">
        <v>1.8110447842988522</v>
      </c>
      <c r="L261">
        <v>3.5459649252396517</v>
      </c>
      <c r="M261">
        <v>16.32258610273465</v>
      </c>
      <c r="N261">
        <v>2.6132246639292078</v>
      </c>
      <c r="O261">
        <v>12.63744379151251</v>
      </c>
      <c r="P261">
        <v>593.86237254268372</v>
      </c>
      <c r="Q261" s="11">
        <v>21.679595812273156</v>
      </c>
      <c r="R261" s="15">
        <f t="shared" si="100"/>
        <v>128.74696204842968</v>
      </c>
      <c r="S261">
        <f t="shared" si="118"/>
        <v>4.0461765006847417</v>
      </c>
      <c r="T261">
        <f t="shared" si="101"/>
        <v>4.9250146795926319</v>
      </c>
      <c r="U261">
        <f t="shared" si="102"/>
        <v>75.049023529024282</v>
      </c>
      <c r="V261">
        <f t="shared" si="103"/>
        <v>96.933697090022363</v>
      </c>
      <c r="W261">
        <f t="shared" si="104"/>
        <v>257.25857393080486</v>
      </c>
      <c r="X261">
        <f t="shared" si="119"/>
        <v>1.5026921666251993</v>
      </c>
      <c r="Y261">
        <f t="shared" si="105"/>
        <v>1.417329460790526</v>
      </c>
      <c r="Z261">
        <f t="shared" si="106"/>
        <v>1.2940672479166708</v>
      </c>
      <c r="AA261">
        <f t="shared" si="107"/>
        <v>0.33920746957031694</v>
      </c>
      <c r="AB261">
        <f t="shared" si="108"/>
        <v>0.63101271518251301</v>
      </c>
      <c r="AC261">
        <f t="shared" si="109"/>
        <v>1.3207217556290531</v>
      </c>
      <c r="AD261">
        <f t="shared" si="98"/>
        <v>1.7179623285689847</v>
      </c>
      <c r="AE261">
        <f t="shared" si="110"/>
        <v>1.1829375166615246</v>
      </c>
      <c r="AF261">
        <f t="shared" si="111"/>
        <v>26.141437218838679</v>
      </c>
      <c r="AG261">
        <f t="shared" si="112"/>
        <v>19.681910287836978</v>
      </c>
      <c r="AH261">
        <f t="shared" si="113"/>
        <v>2.1837728866906221</v>
      </c>
      <c r="AI261">
        <f t="shared" si="114"/>
        <v>4.2757540443110722</v>
      </c>
      <c r="AJ261">
        <f t="shared" si="115"/>
        <v>20.927712267710941</v>
      </c>
      <c r="AK261">
        <f t="shared" si="116"/>
        <v>52.235087744364606</v>
      </c>
      <c r="AL261">
        <f t="shared" si="117"/>
        <v>15.238334992177505</v>
      </c>
    </row>
    <row r="262" spans="1:38" x14ac:dyDescent="0.3">
      <c r="A262">
        <v>2507201810</v>
      </c>
      <c r="B262" t="s">
        <v>72</v>
      </c>
      <c r="C262" s="10" t="s">
        <v>67</v>
      </c>
      <c r="D262" t="s">
        <v>240</v>
      </c>
      <c r="E262">
        <v>0.20152316895487299</v>
      </c>
      <c r="F262">
        <v>0.55660143077990099</v>
      </c>
      <c r="G262">
        <v>0.74830995215924001</v>
      </c>
      <c r="H262">
        <v>0.21999943027951199</v>
      </c>
      <c r="I262">
        <v>14.8970177898213</v>
      </c>
      <c r="J262">
        <v>23.083020751781198</v>
      </c>
      <c r="K262">
        <v>0.90977624562146497</v>
      </c>
      <c r="L262">
        <v>4.90510844859035</v>
      </c>
      <c r="M262">
        <v>14.6386135394156</v>
      </c>
      <c r="N262">
        <v>8.2856718489873504</v>
      </c>
      <c r="O262">
        <v>31.554357393609202</v>
      </c>
      <c r="P262">
        <v>600.05699989606103</v>
      </c>
      <c r="Q262" s="11">
        <f>SUM(K262:M262)</f>
        <v>20.453498233627414</v>
      </c>
      <c r="R262" s="15">
        <f t="shared" si="100"/>
        <v>122.73264787449848</v>
      </c>
      <c r="S262">
        <f t="shared" si="118"/>
        <v>1.2092538817260812</v>
      </c>
      <c r="T262">
        <f t="shared" si="101"/>
        <v>3.339925846916425</v>
      </c>
      <c r="U262">
        <f t="shared" si="102"/>
        <v>189.3441303125723</v>
      </c>
      <c r="V262">
        <f t="shared" si="103"/>
        <v>87.840025230995835</v>
      </c>
      <c r="W262">
        <f t="shared" si="104"/>
        <v>138.51128180852345</v>
      </c>
      <c r="X262">
        <f t="shared" si="119"/>
        <v>2.0064426137754507</v>
      </c>
      <c r="Y262">
        <f t="shared" si="105"/>
        <v>1.5652232792250307</v>
      </c>
      <c r="Z262">
        <f t="shared" si="106"/>
        <v>1.4199556271459035</v>
      </c>
      <c r="AA262">
        <f t="shared" si="107"/>
        <v>0.21339027477394742</v>
      </c>
      <c r="AB262">
        <f t="shared" si="108"/>
        <v>0.94510429539439</v>
      </c>
      <c r="AC262">
        <f t="shared" si="109"/>
        <v>1.4339217894079082</v>
      </c>
      <c r="AD262">
        <f t="shared" si="98"/>
        <v>1.6177483236232806</v>
      </c>
      <c r="AE262">
        <f t="shared" si="110"/>
        <v>1.7535150217860893</v>
      </c>
      <c r="AF262">
        <f t="shared" si="111"/>
        <v>36.747117600772775</v>
      </c>
      <c r="AG262">
        <f t="shared" si="112"/>
        <v>26.299992651661363</v>
      </c>
      <c r="AH262">
        <f t="shared" si="113"/>
        <v>1.634520134715969</v>
      </c>
      <c r="AI262">
        <f t="shared" si="114"/>
        <v>8.8126048143954474</v>
      </c>
      <c r="AJ262">
        <f t="shared" si="115"/>
        <v>27.15950118726624</v>
      </c>
      <c r="AK262">
        <f t="shared" si="116"/>
        <v>41.471364382656432</v>
      </c>
      <c r="AL262">
        <f t="shared" si="117"/>
        <v>56.691118004126835</v>
      </c>
    </row>
    <row r="263" spans="1:38" x14ac:dyDescent="0.3">
      <c r="A263">
        <v>2020102141</v>
      </c>
      <c r="B263" t="s">
        <v>319</v>
      </c>
      <c r="C263" s="2" t="s">
        <v>15</v>
      </c>
      <c r="D263" t="s">
        <v>241</v>
      </c>
      <c r="E263">
        <v>0.66676280456496806</v>
      </c>
      <c r="F263">
        <v>0.71995957043590342</v>
      </c>
      <c r="G263">
        <v>0.79643892513602488</v>
      </c>
      <c r="H263">
        <v>8.9693878452345022</v>
      </c>
      <c r="I263">
        <v>5.785923610385411</v>
      </c>
      <c r="J263">
        <v>38.998779418528748</v>
      </c>
      <c r="K263">
        <v>2.0521711469780204</v>
      </c>
      <c r="L263">
        <v>4.5154616492830328</v>
      </c>
      <c r="M263">
        <v>23.485827154870663</v>
      </c>
      <c r="N263">
        <v>1.8531072608462724</v>
      </c>
      <c r="O263">
        <v>12.156180613736476</v>
      </c>
      <c r="P263">
        <v>606.11347691066464</v>
      </c>
      <c r="Q263" s="11">
        <v>30.053459951131714</v>
      </c>
      <c r="R263" s="15">
        <f t="shared" si="100"/>
        <v>182.15807104175855</v>
      </c>
      <c r="S263">
        <f t="shared" si="118"/>
        <v>4.0413392174957874</v>
      </c>
      <c r="T263" s="8">
        <f t="shared" si="101"/>
        <v>4.3637719847201399</v>
      </c>
      <c r="U263">
        <f t="shared" si="102"/>
        <v>73.680248977458319</v>
      </c>
      <c r="V263">
        <f t="shared" si="103"/>
        <v>142.35076354961561</v>
      </c>
      <c r="W263">
        <f t="shared" si="104"/>
        <v>236.37685788636529</v>
      </c>
      <c r="X263">
        <f t="shared" si="119"/>
        <v>1.6539231133749124</v>
      </c>
      <c r="Y263">
        <f t="shared" si="105"/>
        <v>1.620586368874094</v>
      </c>
      <c r="Z263">
        <f t="shared" si="106"/>
        <v>1.5134977511771537</v>
      </c>
      <c r="AA263">
        <f t="shared" si="107"/>
        <v>0.45490546807525301</v>
      </c>
      <c r="AB263">
        <f t="shared" si="108"/>
        <v>0.79739404891167665</v>
      </c>
      <c r="AC263">
        <f t="shared" si="109"/>
        <v>1.3116402718675761</v>
      </c>
      <c r="AD263">
        <f t="shared" si="98"/>
        <v>1.7337429055484608</v>
      </c>
      <c r="AE263" s="8">
        <f t="shared" si="110"/>
        <v>1.2274890349354342</v>
      </c>
      <c r="AF263">
        <f t="shared" si="111"/>
        <v>41.743260573556483</v>
      </c>
      <c r="AG263">
        <f t="shared" si="112"/>
        <v>32.621036123807677</v>
      </c>
      <c r="AH263">
        <f t="shared" si="113"/>
        <v>2.8503977601624522</v>
      </c>
      <c r="AI263">
        <f t="shared" si="114"/>
        <v>6.2718266895863639</v>
      </c>
      <c r="AJ263">
        <f t="shared" si="115"/>
        <v>20.494638951304214</v>
      </c>
      <c r="AK263">
        <f t="shared" si="116"/>
        <v>54.168013066229157</v>
      </c>
      <c r="AL263">
        <f t="shared" si="117"/>
        <v>16.884532288912347</v>
      </c>
    </row>
    <row r="264" spans="1:38" x14ac:dyDescent="0.3">
      <c r="A264">
        <v>2021043023</v>
      </c>
      <c r="B264" t="s">
        <v>320</v>
      </c>
      <c r="C264" t="s">
        <v>67</v>
      </c>
      <c r="D264" t="s">
        <v>241</v>
      </c>
      <c r="E264">
        <v>0.59685170233417395</v>
      </c>
      <c r="F264">
        <v>0.33390556316826775</v>
      </c>
      <c r="G264">
        <v>2.2851133864043969</v>
      </c>
      <c r="H264">
        <v>8.7722445299959038</v>
      </c>
      <c r="I264">
        <v>9.5125621620540937</v>
      </c>
      <c r="J264">
        <v>42.763911611346032</v>
      </c>
      <c r="K264">
        <v>1.6503426794924354</v>
      </c>
      <c r="L264">
        <v>2.0116289142717756</v>
      </c>
      <c r="M264">
        <v>8.6404845930943672</v>
      </c>
      <c r="N264">
        <v>6.4337214763775448</v>
      </c>
      <c r="O264">
        <v>16.999233381461003</v>
      </c>
      <c r="P264">
        <v>631.59152426152957</v>
      </c>
      <c r="Q264" s="11">
        <f>SUM(K264:M264)</f>
        <v>12.302456186858578</v>
      </c>
      <c r="R264" s="15">
        <f t="shared" si="100"/>
        <v>77.701270552186941</v>
      </c>
      <c r="S264">
        <f t="shared" si="118"/>
        <v>3.7696647643532963</v>
      </c>
      <c r="T264">
        <f t="shared" si="101"/>
        <v>2.1089192360085067</v>
      </c>
      <c r="U264">
        <f t="shared" si="102"/>
        <v>107.36571722674431</v>
      </c>
      <c r="V264">
        <f t="shared" si="103"/>
        <v>54.572568345107335</v>
      </c>
      <c r="W264">
        <f t="shared" si="104"/>
        <v>270.09324117995362</v>
      </c>
      <c r="X264">
        <f t="shared" si="119"/>
        <v>1.3141253901476566</v>
      </c>
      <c r="Y264">
        <f t="shared" si="105"/>
        <v>1.5663681721886911</v>
      </c>
      <c r="Z264">
        <f t="shared" si="106"/>
        <v>1.41291444528855</v>
      </c>
      <c r="AA264">
        <f t="shared" si="107"/>
        <v>0.69395047624612183</v>
      </c>
      <c r="AB264">
        <f t="shared" si="108"/>
        <v>0.77992421449919302</v>
      </c>
      <c r="AC264">
        <f t="shared" si="109"/>
        <v>1.7384667184609706</v>
      </c>
      <c r="AD264">
        <f t="shared" si="98"/>
        <v>2.107453768379894</v>
      </c>
      <c r="AE264">
        <f t="shared" si="110"/>
        <v>1.7068056814836294</v>
      </c>
      <c r="AF264">
        <f t="shared" si="111"/>
        <v>36.844118648777652</v>
      </c>
      <c r="AG264">
        <f t="shared" si="112"/>
        <v>25.877030951832623</v>
      </c>
      <c r="AH264">
        <f t="shared" si="113"/>
        <v>4.9425432263935205</v>
      </c>
      <c r="AI264">
        <f t="shared" si="114"/>
        <v>6.0245444705515103</v>
      </c>
      <c r="AJ264">
        <f t="shared" si="115"/>
        <v>54.760413449103233</v>
      </c>
      <c r="AK264">
        <f t="shared" si="116"/>
        <v>128.07187519003887</v>
      </c>
      <c r="AL264">
        <f t="shared" si="117"/>
        <v>50.910302961602476</v>
      </c>
    </row>
    <row r="265" spans="1:38" x14ac:dyDescent="0.3">
      <c r="A265" s="9">
        <v>307201813</v>
      </c>
      <c r="B265" t="s">
        <v>45</v>
      </c>
      <c r="C265" s="10" t="s">
        <v>125</v>
      </c>
      <c r="D265" t="s">
        <v>240</v>
      </c>
      <c r="E265">
        <v>0.75935010497848598</v>
      </c>
      <c r="F265">
        <v>0.65779450436934905</v>
      </c>
      <c r="G265">
        <v>1.6050483787333201</v>
      </c>
      <c r="H265">
        <v>3.0524476134027898</v>
      </c>
      <c r="I265">
        <v>8.1274751110238199</v>
      </c>
      <c r="J265">
        <v>39.6290608535407</v>
      </c>
      <c r="K265">
        <v>1.41722302385657</v>
      </c>
      <c r="L265">
        <v>3.66267110371659</v>
      </c>
      <c r="M265">
        <v>23.7644564824394</v>
      </c>
      <c r="N265">
        <v>1.6190498006668801</v>
      </c>
      <c r="O265">
        <v>15.7054230232722</v>
      </c>
      <c r="P265">
        <v>646.18054979375802</v>
      </c>
      <c r="Q265" s="11">
        <f>SUM(K265:M265)</f>
        <v>28.844350610012562</v>
      </c>
      <c r="R265" s="15">
        <f t="shared" si="100"/>
        <v>186.38658335621835</v>
      </c>
      <c r="S265">
        <f t="shared" si="118"/>
        <v>4.9067726832094589</v>
      </c>
      <c r="T265">
        <f t="shared" si="101"/>
        <v>4.2505401448469851</v>
      </c>
      <c r="U265">
        <f t="shared" si="102"/>
        <v>101.48538883921576</v>
      </c>
      <c r="V265">
        <f t="shared" si="103"/>
        <v>153.56129555372527</v>
      </c>
      <c r="W265">
        <f t="shared" si="104"/>
        <v>256.07528330151223</v>
      </c>
      <c r="X265">
        <f t="shared" si="119"/>
        <v>1.5796187085521634</v>
      </c>
      <c r="Y265">
        <f t="shared" si="105"/>
        <v>1.641970525083295</v>
      </c>
      <c r="Z265">
        <f t="shared" si="106"/>
        <v>1.5578376451914477</v>
      </c>
      <c r="AA265">
        <f t="shared" si="107"/>
        <v>0.33334795836829789</v>
      </c>
      <c r="AB265">
        <f t="shared" si="108"/>
        <v>0.74570768135274756</v>
      </c>
      <c r="AC265">
        <f t="shared" si="109"/>
        <v>1.2303485609279012</v>
      </c>
      <c r="AD265">
        <f t="shared" si="98"/>
        <v>1.7799235395680204</v>
      </c>
      <c r="AE265">
        <f t="shared" si="110"/>
        <v>1.3779593977589604</v>
      </c>
      <c r="AF265">
        <f t="shared" si="111"/>
        <v>43.850093636259039</v>
      </c>
      <c r="AG265">
        <f t="shared" si="112"/>
        <v>36.127477995917936</v>
      </c>
      <c r="AH265">
        <f t="shared" si="113"/>
        <v>2.1545072426765133</v>
      </c>
      <c r="AI265">
        <f t="shared" si="114"/>
        <v>5.5681083976645906</v>
      </c>
      <c r="AJ265">
        <f t="shared" si="115"/>
        <v>16.996071949772826</v>
      </c>
      <c r="AK265">
        <f t="shared" si="116"/>
        <v>60.245351078958144</v>
      </c>
      <c r="AL265">
        <f t="shared" si="117"/>
        <v>23.87588056596725</v>
      </c>
    </row>
    <row r="266" spans="1:38" x14ac:dyDescent="0.3">
      <c r="A266">
        <v>20210123</v>
      </c>
      <c r="B266" t="s">
        <v>321</v>
      </c>
      <c r="C266" s="2" t="s">
        <v>15</v>
      </c>
      <c r="D266" t="s">
        <v>241</v>
      </c>
      <c r="E266">
        <v>1.0572056426840619</v>
      </c>
      <c r="F266">
        <v>0.37502369360766441</v>
      </c>
      <c r="G266">
        <v>1.7971891901746326</v>
      </c>
      <c r="H266">
        <v>3.5234616053835563</v>
      </c>
      <c r="I266">
        <v>22.915094172858545</v>
      </c>
      <c r="J266">
        <v>43.766340499558758</v>
      </c>
      <c r="K266">
        <v>2.1010307434037157</v>
      </c>
      <c r="L266">
        <v>2.006458199271087</v>
      </c>
      <c r="M266">
        <v>7.351895829690382</v>
      </c>
      <c r="N266">
        <v>2.7983801442312495</v>
      </c>
      <c r="O266">
        <v>12.307920279136347</v>
      </c>
      <c r="P266">
        <v>673.57094499738173</v>
      </c>
      <c r="Q266" s="11">
        <v>11.459384772365183</v>
      </c>
      <c r="R266" s="15">
        <f t="shared" si="100"/>
        <v>77.187086302106223</v>
      </c>
      <c r="S266">
        <f t="shared" si="118"/>
        <v>7.1210300379926785</v>
      </c>
      <c r="T266">
        <f t="shared" si="101"/>
        <v>2.5260506369972306</v>
      </c>
      <c r="U266">
        <f t="shared" si="102"/>
        <v>82.902574933703079</v>
      </c>
      <c r="V266">
        <f t="shared" si="103"/>
        <v>49.520234215268601</v>
      </c>
      <c r="W266">
        <f t="shared" si="104"/>
        <v>294.79735329364973</v>
      </c>
      <c r="X266">
        <f t="shared" si="119"/>
        <v>1.0350018295490764</v>
      </c>
      <c r="Y266">
        <f t="shared" si="105"/>
        <v>1.4851025951306207</v>
      </c>
      <c r="Z266">
        <f t="shared" si="106"/>
        <v>1.2923406379574247</v>
      </c>
      <c r="AA266">
        <f t="shared" si="107"/>
        <v>0.74837370041214579</v>
      </c>
      <c r="AB266">
        <f t="shared" si="108"/>
        <v>0.7283714095980055</v>
      </c>
      <c r="AC266">
        <f t="shared" si="109"/>
        <v>1.8481790209993532</v>
      </c>
      <c r="AD266">
        <f t="shared" si="98"/>
        <v>2.06708152794852</v>
      </c>
      <c r="AE266">
        <f t="shared" si="110"/>
        <v>1.5161259677031691</v>
      </c>
      <c r="AF266">
        <f t="shared" si="111"/>
        <v>30.556428747548836</v>
      </c>
      <c r="AG266">
        <f t="shared" si="112"/>
        <v>19.603816918782886</v>
      </c>
      <c r="AH266">
        <f t="shared" si="113"/>
        <v>5.6023946732329248</v>
      </c>
      <c r="AI266">
        <f t="shared" si="114"/>
        <v>5.3502171555330245</v>
      </c>
      <c r="AJ266">
        <f t="shared" si="115"/>
        <v>70.498361113954346</v>
      </c>
      <c r="AK266">
        <f t="shared" si="116"/>
        <v>116.70286770026175</v>
      </c>
      <c r="AL266">
        <f t="shared" si="117"/>
        <v>32.819047140025312</v>
      </c>
    </row>
    <row r="267" spans="1:38" x14ac:dyDescent="0.3">
      <c r="A267">
        <v>2020102122</v>
      </c>
      <c r="B267" t="s">
        <v>322</v>
      </c>
      <c r="C267" s="2" t="s">
        <v>125</v>
      </c>
      <c r="D267" t="s">
        <v>241</v>
      </c>
      <c r="E267">
        <v>0.90932324259545461</v>
      </c>
      <c r="F267">
        <v>0.57297933964779935</v>
      </c>
      <c r="G267">
        <v>1.6154866867585498</v>
      </c>
      <c r="H267">
        <v>9.0224199367145594</v>
      </c>
      <c r="I267">
        <v>9.7539100672062116</v>
      </c>
      <c r="J267">
        <v>50.454462105384366</v>
      </c>
      <c r="K267">
        <v>1.6753433734618264</v>
      </c>
      <c r="L267">
        <v>2.493006208141463</v>
      </c>
      <c r="M267">
        <v>9.8086737784896769</v>
      </c>
      <c r="N267">
        <v>2.4504817043357452</v>
      </c>
      <c r="O267">
        <v>11.24391355726433</v>
      </c>
      <c r="P267">
        <v>684.57191273667843</v>
      </c>
      <c r="Q267" s="11">
        <f>SUM(K267:M267)</f>
        <v>13.977023360092966</v>
      </c>
      <c r="R267" s="15">
        <f t="shared" si="100"/>
        <v>95.682776159840785</v>
      </c>
      <c r="S267">
        <f t="shared" si="118"/>
        <v>6.2249715147948903</v>
      </c>
      <c r="T267">
        <f t="shared" si="101"/>
        <v>3.9224556250129292</v>
      </c>
      <c r="U267">
        <f t="shared" si="102"/>
        <v>76.972674105423124</v>
      </c>
      <c r="V267">
        <f t="shared" si="103"/>
        <v>67.147425699507806</v>
      </c>
      <c r="W267">
        <f t="shared" si="104"/>
        <v>345.39707629583239</v>
      </c>
      <c r="X267">
        <f t="shared" si="119"/>
        <v>1.1866963990777579</v>
      </c>
      <c r="Y267">
        <f t="shared" si="105"/>
        <v>1.3872757284509958</v>
      </c>
      <c r="Z267">
        <f t="shared" si="106"/>
        <v>1.2334713282399756</v>
      </c>
      <c r="AA267">
        <f t="shared" si="107"/>
        <v>0.4659648696555605</v>
      </c>
      <c r="AB267">
        <f t="shared" si="108"/>
        <v>0.63858439743224726</v>
      </c>
      <c r="AC267">
        <f t="shared" si="109"/>
        <v>1.515471747049612</v>
      </c>
      <c r="AD267">
        <f t="shared" si="98"/>
        <v>1.9447606179614292</v>
      </c>
      <c r="AE267">
        <f t="shared" si="110"/>
        <v>1.2927785355474906</v>
      </c>
      <c r="AF267">
        <f t="shared" si="111"/>
        <v>24.393590471664137</v>
      </c>
      <c r="AG267">
        <f t="shared" si="112"/>
        <v>17.11872156597985</v>
      </c>
      <c r="AH267">
        <f t="shared" si="113"/>
        <v>2.9239158509478398</v>
      </c>
      <c r="AI267">
        <f t="shared" si="114"/>
        <v>4.3509530547364443</v>
      </c>
      <c r="AJ267">
        <f t="shared" si="115"/>
        <v>32.769645787686265</v>
      </c>
      <c r="AK267">
        <f t="shared" si="116"/>
        <v>88.056337487487539</v>
      </c>
      <c r="AL267">
        <f t="shared" si="117"/>
        <v>19.623593346621838</v>
      </c>
    </row>
    <row r="268" spans="1:38" x14ac:dyDescent="0.3">
      <c r="A268">
        <v>2020061815</v>
      </c>
      <c r="B268" t="s">
        <v>323</v>
      </c>
      <c r="C268" s="2" t="s">
        <v>67</v>
      </c>
      <c r="D268" t="s">
        <v>241</v>
      </c>
      <c r="E268">
        <v>0.77483153558996753</v>
      </c>
      <c r="F268">
        <v>0.4735716670662426</v>
      </c>
      <c r="G268">
        <v>1.5278223933793982</v>
      </c>
      <c r="H268">
        <v>3.8537015636482748</v>
      </c>
      <c r="I268">
        <v>10.520305826188364</v>
      </c>
      <c r="J268">
        <v>49.590038214764007</v>
      </c>
      <c r="K268">
        <v>1.3932516776486845</v>
      </c>
      <c r="L268">
        <v>2.2987414891684392</v>
      </c>
      <c r="M268">
        <v>11.511716889141468</v>
      </c>
      <c r="N268">
        <v>1.9672736762267731</v>
      </c>
      <c r="O268">
        <v>16.08874506717839</v>
      </c>
      <c r="P268">
        <v>688.40069602425831</v>
      </c>
      <c r="Q268" s="11">
        <f>SUM(K268:M268)</f>
        <v>15.203710055958592</v>
      </c>
      <c r="R268" s="15">
        <f t="shared" si="100"/>
        <v>104.6624458467291</v>
      </c>
      <c r="S268">
        <f t="shared" si="118"/>
        <v>5.3339456840167854</v>
      </c>
      <c r="T268">
        <f t="shared" si="101"/>
        <v>3.2600706522576974</v>
      </c>
      <c r="U268">
        <f t="shared" si="102"/>
        <v>110.75503302402456</v>
      </c>
      <c r="V268">
        <f t="shared" si="103"/>
        <v>79.246739189191956</v>
      </c>
      <c r="W268">
        <f t="shared" si="104"/>
        <v>341.37816822913112</v>
      </c>
      <c r="X268">
        <f t="shared" si="119"/>
        <v>1.2927422905866885</v>
      </c>
      <c r="Y268">
        <f t="shared" si="105"/>
        <v>1.5065638673078099</v>
      </c>
      <c r="Z268">
        <f t="shared" si="106"/>
        <v>1.3857543888937025</v>
      </c>
      <c r="AA268">
        <f t="shared" si="107"/>
        <v>0.4686438632321705</v>
      </c>
      <c r="AB268">
        <f t="shared" si="108"/>
        <v>0.68610442288161422</v>
      </c>
      <c r="AC268">
        <f t="shared" si="109"/>
        <v>1.482192152355325</v>
      </c>
      <c r="AD268">
        <f t="shared" si="98"/>
        <v>2.0200087315234549</v>
      </c>
      <c r="AE268">
        <f t="shared" si="110"/>
        <v>1.5311364587204426</v>
      </c>
      <c r="AF268">
        <f t="shared" si="111"/>
        <v>32.104348957666666</v>
      </c>
      <c r="AG268">
        <f t="shared" si="112"/>
        <v>24.308288881503593</v>
      </c>
      <c r="AH268">
        <f t="shared" si="113"/>
        <v>2.9420080941071127</v>
      </c>
      <c r="AI268">
        <f t="shared" si="114"/>
        <v>4.8540519820559576</v>
      </c>
      <c r="AJ268">
        <f t="shared" si="115"/>
        <v>30.352338176992376</v>
      </c>
      <c r="AK268">
        <f t="shared" si="116"/>
        <v>104.71496008613077</v>
      </c>
      <c r="AL268">
        <f t="shared" si="117"/>
        <v>33.973200227216964</v>
      </c>
    </row>
    <row r="269" spans="1:38" x14ac:dyDescent="0.3">
      <c r="A269" s="9">
        <v>307201815</v>
      </c>
      <c r="B269" t="s">
        <v>46</v>
      </c>
      <c r="C269" s="10" t="s">
        <v>125</v>
      </c>
      <c r="D269" t="s">
        <v>240</v>
      </c>
      <c r="E269">
        <v>0.32531064558087075</v>
      </c>
      <c r="F269">
        <v>0.83130660572079706</v>
      </c>
      <c r="G269">
        <v>1.0721806557156552</v>
      </c>
      <c r="H269">
        <v>4.5704630682043117</v>
      </c>
      <c r="I269">
        <v>7.420609232796707</v>
      </c>
      <c r="J269">
        <v>30.033869819102783</v>
      </c>
      <c r="K269">
        <v>1.0964107527178162</v>
      </c>
      <c r="L269">
        <v>5.3048571630267798</v>
      </c>
      <c r="M269">
        <v>25.882466481029464</v>
      </c>
      <c r="N269">
        <v>2.58625049319433</v>
      </c>
      <c r="O269">
        <v>20.876275082910482</v>
      </c>
      <c r="P269">
        <v>692.89436425564145</v>
      </c>
      <c r="Q269" s="11">
        <f>SUM(K269:M269)</f>
        <v>32.283734396774058</v>
      </c>
      <c r="R269" s="15">
        <f t="shared" si="100"/>
        <v>223.69217620650747</v>
      </c>
      <c r="S269">
        <f t="shared" si="118"/>
        <v>2.2540591295534971</v>
      </c>
      <c r="T269">
        <f t="shared" si="101"/>
        <v>5.7600766207242691</v>
      </c>
      <c r="U269">
        <f t="shared" si="102"/>
        <v>144.65053351599147</v>
      </c>
      <c r="V269">
        <f t="shared" si="103"/>
        <v>179.33815157740861</v>
      </c>
      <c r="W269">
        <f t="shared" si="104"/>
        <v>208.1029913444392</v>
      </c>
      <c r="X269">
        <f t="shared" si="119"/>
        <v>1.9966854901234601</v>
      </c>
      <c r="Y269">
        <f t="shared" si="105"/>
        <v>1.5892225341420503</v>
      </c>
      <c r="Z269">
        <f t="shared" si="106"/>
        <v>1.4932444287500899</v>
      </c>
      <c r="AA269">
        <f t="shared" si="107"/>
        <v>0.12021205459814191</v>
      </c>
      <c r="AB269">
        <f t="shared" si="108"/>
        <v>0.80491246321106813</v>
      </c>
      <c r="AC269">
        <f t="shared" si="109"/>
        <v>1.1590967900939557</v>
      </c>
      <c r="AD269">
        <f t="shared" si="98"/>
        <v>1.5578500624949361</v>
      </c>
      <c r="AE269">
        <f t="shared" si="110"/>
        <v>1.3998917793387962</v>
      </c>
      <c r="AF269">
        <f t="shared" si="111"/>
        <v>38.834930667707077</v>
      </c>
      <c r="AG269">
        <f t="shared" si="112"/>
        <v>31.134681599922661</v>
      </c>
      <c r="AH269">
        <f t="shared" si="113"/>
        <v>1.3189005658954875</v>
      </c>
      <c r="AI269">
        <f t="shared" si="114"/>
        <v>6.3813485018889295</v>
      </c>
      <c r="AJ269">
        <f t="shared" si="115"/>
        <v>14.424367878809258</v>
      </c>
      <c r="AK269">
        <f t="shared" si="116"/>
        <v>36.128510963847638</v>
      </c>
      <c r="AL269">
        <f t="shared" si="117"/>
        <v>25.112605793393627</v>
      </c>
    </row>
    <row r="270" spans="1:38" x14ac:dyDescent="0.3">
      <c r="A270">
        <v>2020102134</v>
      </c>
      <c r="B270" t="s">
        <v>324</v>
      </c>
      <c r="C270" s="2" t="s">
        <v>125</v>
      </c>
      <c r="D270" t="s">
        <v>241</v>
      </c>
      <c r="E270">
        <v>0.32543997448997125</v>
      </c>
      <c r="F270">
        <v>0.29774076236880753</v>
      </c>
      <c r="G270">
        <v>1.5008288373182592</v>
      </c>
      <c r="H270">
        <v>5.9168931643950717</v>
      </c>
      <c r="I270">
        <v>13.719528184940547</v>
      </c>
      <c r="J270">
        <v>34.692014540747365</v>
      </c>
      <c r="K270">
        <v>2.6152656179869878</v>
      </c>
      <c r="L270">
        <v>5.8793574717284098</v>
      </c>
      <c r="M270">
        <v>19.842517935774691</v>
      </c>
      <c r="N270">
        <v>3.6266095980869855</v>
      </c>
      <c r="O270">
        <v>11.583803912162892</v>
      </c>
      <c r="P270">
        <v>697.0117938696884</v>
      </c>
      <c r="Q270" s="11">
        <f>SUM(K270:M270)</f>
        <v>28.337141025490087</v>
      </c>
      <c r="R270" s="15">
        <f t="shared" si="100"/>
        <v>197.51321499315188</v>
      </c>
      <c r="S270">
        <f t="shared" si="118"/>
        <v>2.268355004161605</v>
      </c>
      <c r="T270">
        <f t="shared" si="101"/>
        <v>2.0752882288681116</v>
      </c>
      <c r="U270">
        <f t="shared" si="102"/>
        <v>80.740479446513717</v>
      </c>
      <c r="V270">
        <f t="shared" si="103"/>
        <v>138.30469021305782</v>
      </c>
      <c r="W270">
        <f t="shared" si="104"/>
        <v>241.80743287999633</v>
      </c>
      <c r="X270">
        <f t="shared" si="119"/>
        <v>1.9398851343330177</v>
      </c>
      <c r="Y270">
        <f t="shared" si="105"/>
        <v>1.9785177354821981</v>
      </c>
      <c r="Z270">
        <f t="shared" si="106"/>
        <v>1.823758485488576</v>
      </c>
      <c r="AA270">
        <f t="shared" si="107"/>
        <v>0.9436775082683394</v>
      </c>
      <c r="AB270">
        <f t="shared" si="108"/>
        <v>1.2954915705474832</v>
      </c>
      <c r="AC270">
        <f t="shared" si="109"/>
        <v>1.8192240463691516</v>
      </c>
      <c r="AD270">
        <f t="shared" si="98"/>
        <v>2.0663912236969706</v>
      </c>
      <c r="AE270">
        <f t="shared" si="110"/>
        <v>1.5900129012323698</v>
      </c>
      <c r="AF270">
        <f t="shared" si="111"/>
        <v>95.173871390808245</v>
      </c>
      <c r="AG270">
        <f t="shared" si="112"/>
        <v>66.643605591350052</v>
      </c>
      <c r="AH270">
        <f t="shared" si="113"/>
        <v>8.7837002806740063</v>
      </c>
      <c r="AI270">
        <f t="shared" si="114"/>
        <v>19.746565518784184</v>
      </c>
      <c r="AJ270">
        <f t="shared" si="115"/>
        <v>65.951404144697676</v>
      </c>
      <c r="AK270">
        <f t="shared" si="116"/>
        <v>116.51751767121098</v>
      </c>
      <c r="AL270">
        <f t="shared" si="117"/>
        <v>38.90567022131215</v>
      </c>
    </row>
    <row r="271" spans="1:38" x14ac:dyDescent="0.3">
      <c r="A271">
        <v>2020102139</v>
      </c>
      <c r="B271" t="s">
        <v>325</v>
      </c>
      <c r="C271" s="2" t="s">
        <v>15</v>
      </c>
      <c r="D271" t="s">
        <v>241</v>
      </c>
      <c r="E271">
        <v>1.360882051447114</v>
      </c>
      <c r="F271">
        <v>0.69645752414411122</v>
      </c>
      <c r="G271">
        <v>4.7182214075201054</v>
      </c>
      <c r="H271">
        <v>6.040061409080689</v>
      </c>
      <c r="I271">
        <v>6.4473516538035014</v>
      </c>
      <c r="J271">
        <v>43.778609482489721</v>
      </c>
      <c r="K271">
        <v>1.4675615595765017</v>
      </c>
      <c r="L271">
        <v>2.1699928926823686</v>
      </c>
      <c r="M271">
        <v>13.73632835139211</v>
      </c>
      <c r="N271">
        <v>3.0743184168475484</v>
      </c>
      <c r="O271">
        <v>16.510215251016231</v>
      </c>
      <c r="P271">
        <v>703.42482700146161</v>
      </c>
      <c r="Q271" s="11">
        <v>17.373882803650979</v>
      </c>
      <c r="R271" s="15">
        <f t="shared" si="100"/>
        <v>122.21220505501859</v>
      </c>
      <c r="S271">
        <f t="shared" si="118"/>
        <v>9.5727822160858036</v>
      </c>
      <c r="T271" s="8">
        <f t="shared" si="101"/>
        <v>4.8990551343493767</v>
      </c>
      <c r="U271">
        <f t="shared" si="102"/>
        <v>116.13695306702985</v>
      </c>
      <c r="V271">
        <f t="shared" si="103"/>
        <v>96.624743942132682</v>
      </c>
      <c r="W271">
        <f t="shared" si="104"/>
        <v>307.94960801584881</v>
      </c>
      <c r="X271">
        <f t="shared" si="119"/>
        <v>1.1060764013901632</v>
      </c>
      <c r="Y271">
        <f t="shared" si="105"/>
        <v>1.397002253006894</v>
      </c>
      <c r="Z271">
        <f t="shared" si="106"/>
        <v>1.2949760289693342</v>
      </c>
      <c r="AA271">
        <f t="shared" si="107"/>
        <v>0.32370169295886653</v>
      </c>
      <c r="AB271">
        <f t="shared" si="108"/>
        <v>0.49356367679220348</v>
      </c>
      <c r="AC271">
        <f t="shared" si="109"/>
        <v>1.253577843069247</v>
      </c>
      <c r="AD271">
        <f t="shared" si="98"/>
        <v>1.7983673285522204</v>
      </c>
      <c r="AE271" s="8">
        <f t="shared" si="110"/>
        <v>1.3748581007639749</v>
      </c>
      <c r="AF271">
        <f t="shared" si="111"/>
        <v>24.946076682855924</v>
      </c>
      <c r="AG271">
        <f t="shared" si="112"/>
        <v>19.723138705799649</v>
      </c>
      <c r="AH271">
        <f t="shared" si="113"/>
        <v>2.1071802783378839</v>
      </c>
      <c r="AI271">
        <f t="shared" si="114"/>
        <v>3.1157576987183977</v>
      </c>
      <c r="AJ271">
        <f t="shared" si="115"/>
        <v>17.929898995965605</v>
      </c>
      <c r="AK271">
        <f t="shared" si="116"/>
        <v>62.858979858520478</v>
      </c>
      <c r="AL271">
        <f t="shared" si="117"/>
        <v>23.705990212835914</v>
      </c>
    </row>
    <row r="272" spans="1:38" x14ac:dyDescent="0.3">
      <c r="A272">
        <v>2020031227</v>
      </c>
      <c r="B272" t="s">
        <v>326</v>
      </c>
      <c r="C272" s="2" t="s">
        <v>15</v>
      </c>
      <c r="D272" t="s">
        <v>241</v>
      </c>
      <c r="E272">
        <v>0.52419648968028798</v>
      </c>
      <c r="F272">
        <v>0.23921917223355696</v>
      </c>
      <c r="G272">
        <v>3.6886036954088457</v>
      </c>
      <c r="H272">
        <v>8.1119860865410764</v>
      </c>
      <c r="I272">
        <v>10.807776917840433</v>
      </c>
      <c r="J272">
        <v>54.903397372987904</v>
      </c>
      <c r="K272">
        <v>0.48555934759730934</v>
      </c>
      <c r="L272">
        <v>1.3925326915144629</v>
      </c>
      <c r="M272">
        <v>5.5514253937635196</v>
      </c>
      <c r="N272">
        <v>1.4115165722452487</v>
      </c>
      <c r="O272">
        <v>12.883786260187351</v>
      </c>
      <c r="P272">
        <v>708.72749172337649</v>
      </c>
      <c r="Q272" s="11">
        <v>7.4295174328752918</v>
      </c>
      <c r="R272" s="15">
        <f t="shared" si="100"/>
        <v>52.655032549168048</v>
      </c>
      <c r="S272">
        <f t="shared" si="118"/>
        <v>3.7151246330130929</v>
      </c>
      <c r="T272">
        <f t="shared" si="101"/>
        <v>1.6954120390923122</v>
      </c>
      <c r="U272">
        <f t="shared" si="102"/>
        <v>91.310935200826819</v>
      </c>
      <c r="V272">
        <f t="shared" si="103"/>
        <v>39.344477948114765</v>
      </c>
      <c r="W272">
        <f t="shared" si="104"/>
        <v>389.11547107249532</v>
      </c>
      <c r="X272">
        <f t="shared" si="119"/>
        <v>1.15146649774694</v>
      </c>
      <c r="Y272">
        <f t="shared" si="105"/>
        <v>1.4921646228167611</v>
      </c>
      <c r="Z272">
        <f t="shared" si="106"/>
        <v>1.3656085243910512</v>
      </c>
      <c r="AA272">
        <f t="shared" si="107"/>
        <v>0.30744633596007037</v>
      </c>
      <c r="AB272">
        <f t="shared" si="108"/>
        <v>0.76500941632666919</v>
      </c>
      <c r="AC272">
        <f t="shared" si="109"/>
        <v>1.898119708708041</v>
      </c>
      <c r="AD272">
        <f t="shared" si="98"/>
        <v>2.3608032357685356</v>
      </c>
      <c r="AE272">
        <f t="shared" si="110"/>
        <v>1.7312475280700841</v>
      </c>
      <c r="AF272">
        <f t="shared" si="111"/>
        <v>31.057366194803265</v>
      </c>
      <c r="AG272">
        <f t="shared" si="112"/>
        <v>23.206440110675967</v>
      </c>
      <c r="AH272">
        <f t="shared" si="113"/>
        <v>2.0297676940510563</v>
      </c>
      <c r="AI272">
        <f t="shared" si="114"/>
        <v>5.8211583900762385</v>
      </c>
      <c r="AJ272">
        <f t="shared" si="115"/>
        <v>79.089660029044694</v>
      </c>
      <c r="AK272">
        <f t="shared" si="116"/>
        <v>229.51085759708272</v>
      </c>
      <c r="AL272">
        <f t="shared" si="117"/>
        <v>53.857665921561328</v>
      </c>
    </row>
    <row r="273" spans="1:38" x14ac:dyDescent="0.3">
      <c r="A273" s="9">
        <v>18062171</v>
      </c>
      <c r="B273" s="9" t="s">
        <v>39</v>
      </c>
      <c r="C273" s="10" t="s">
        <v>125</v>
      </c>
      <c r="D273" t="s">
        <v>240</v>
      </c>
      <c r="E273">
        <v>0.192425000849545</v>
      </c>
      <c r="F273">
        <v>0.75509780470354304</v>
      </c>
      <c r="G273">
        <v>0.65916141269765605</v>
      </c>
      <c r="H273">
        <v>8.1385569295968005E-2</v>
      </c>
      <c r="I273">
        <v>14.4149537555873</v>
      </c>
      <c r="J273">
        <v>25.1371445646813</v>
      </c>
      <c r="K273">
        <v>2.6895779533353799</v>
      </c>
      <c r="L273">
        <v>8.1669081508104799</v>
      </c>
      <c r="M273">
        <v>27.127249508413801</v>
      </c>
      <c r="N273">
        <v>3.4154468193994698</v>
      </c>
      <c r="O273">
        <v>17.360649460225499</v>
      </c>
      <c r="P273">
        <v>718.05450568881304</v>
      </c>
      <c r="Q273" s="11">
        <f>SUM(K273:M273)</f>
        <v>37.983735612559663</v>
      </c>
      <c r="R273" s="15">
        <f t="shared" si="100"/>
        <v>272.74392499491091</v>
      </c>
      <c r="S273">
        <f t="shared" si="118"/>
        <v>1.3817163886718946</v>
      </c>
      <c r="T273">
        <f t="shared" si="101"/>
        <v>5.422013809031105</v>
      </c>
      <c r="U273">
        <f t="shared" si="102"/>
        <v>124.65892566598978</v>
      </c>
      <c r="V273">
        <f t="shared" si="103"/>
        <v>194.78843736461167</v>
      </c>
      <c r="W273">
        <f t="shared" si="104"/>
        <v>180.49839914820461</v>
      </c>
      <c r="X273">
        <f t="shared" si="119"/>
        <v>2.2953361772105252</v>
      </c>
      <c r="Y273">
        <f t="shared" si="105"/>
        <v>1.701594466714264</v>
      </c>
      <c r="Z273">
        <f t="shared" si="106"/>
        <v>1.5554025542744119</v>
      </c>
      <c r="AA273">
        <f t="shared" si="107"/>
        <v>0.55168092852160733</v>
      </c>
      <c r="AB273">
        <f t="shared" si="108"/>
        <v>1.034054463674883</v>
      </c>
      <c r="AC273">
        <f t="shared" si="109"/>
        <v>1.2832551386091815</v>
      </c>
      <c r="AD273">
        <f t="shared" ref="AD273:AD287" si="120">LOG((J273*$P273/100)/$T273)</f>
        <v>1.5223127351465506</v>
      </c>
      <c r="AE273">
        <f t="shared" si="110"/>
        <v>1.3615627604139866</v>
      </c>
      <c r="AF273">
        <f t="shared" si="111"/>
        <v>50.303067199979949</v>
      </c>
      <c r="AG273">
        <f t="shared" si="112"/>
        <v>35.925477917478723</v>
      </c>
      <c r="AH273">
        <f t="shared" si="113"/>
        <v>3.5618934879453503</v>
      </c>
      <c r="AI273">
        <f t="shared" si="114"/>
        <v>10.815695794555868</v>
      </c>
      <c r="AJ273">
        <f t="shared" si="115"/>
        <v>19.197962481925952</v>
      </c>
      <c r="AK273">
        <f t="shared" si="116"/>
        <v>33.289918747082467</v>
      </c>
      <c r="AL273">
        <f t="shared" si="117"/>
        <v>22.991259346915218</v>
      </c>
    </row>
    <row r="274" spans="1:38" x14ac:dyDescent="0.3">
      <c r="A274">
        <v>2020102146</v>
      </c>
      <c r="B274" t="s">
        <v>327</v>
      </c>
      <c r="C274" s="2" t="s">
        <v>125</v>
      </c>
      <c r="D274" t="s">
        <v>241</v>
      </c>
      <c r="E274">
        <v>1.111116843197206</v>
      </c>
      <c r="F274">
        <v>0.47723933304164007</v>
      </c>
      <c r="G274">
        <v>2.5015412565408388</v>
      </c>
      <c r="H274">
        <v>6.9640708223659784</v>
      </c>
      <c r="I274">
        <v>13.801549538672909</v>
      </c>
      <c r="J274">
        <v>53.323664820897463</v>
      </c>
      <c r="K274">
        <v>1.2699621887347259</v>
      </c>
      <c r="L274">
        <v>3.2534093326622839</v>
      </c>
      <c r="M274">
        <v>11.824464280456219</v>
      </c>
      <c r="N274">
        <v>1.3592804330656232</v>
      </c>
      <c r="O274">
        <v>4.113701150365114</v>
      </c>
      <c r="P274">
        <v>719.46068240119098</v>
      </c>
      <c r="Q274" s="11">
        <f>SUM(K274:M274)</f>
        <v>16.347835801853229</v>
      </c>
      <c r="R274" s="15">
        <f t="shared" si="100"/>
        <v>117.61625101783946</v>
      </c>
      <c r="S274">
        <f t="shared" si="118"/>
        <v>7.9940488223411901</v>
      </c>
      <c r="T274">
        <f t="shared" si="101"/>
        <v>3.433549362188276</v>
      </c>
      <c r="U274">
        <f t="shared" si="102"/>
        <v>29.596462368362491</v>
      </c>
      <c r="V274">
        <f t="shared" si="103"/>
        <v>85.072371402455389</v>
      </c>
      <c r="W274">
        <f t="shared" si="104"/>
        <v>383.64280280175268</v>
      </c>
      <c r="X274">
        <f t="shared" si="119"/>
        <v>1.1677005359679078</v>
      </c>
      <c r="Y274">
        <f t="shared" si="105"/>
        <v>1.5347240369022548</v>
      </c>
      <c r="Z274">
        <f t="shared" si="106"/>
        <v>1.3940452436037798</v>
      </c>
      <c r="AA274">
        <f t="shared" si="107"/>
        <v>0.42505456057336816</v>
      </c>
      <c r="AB274">
        <f t="shared" si="108"/>
        <v>0.83360247805025844</v>
      </c>
      <c r="AC274">
        <f t="shared" si="109"/>
        <v>1.6386086798465358</v>
      </c>
      <c r="AD274">
        <f t="shared" si="120"/>
        <v>2.0481837598014918</v>
      </c>
      <c r="AE274">
        <f t="shared" si="110"/>
        <v>0.93549650805328677</v>
      </c>
      <c r="AF274">
        <f t="shared" si="111"/>
        <v>34.255005130574283</v>
      </c>
      <c r="AG274">
        <f t="shared" si="112"/>
        <v>24.776801620885074</v>
      </c>
      <c r="AH274">
        <f t="shared" si="113"/>
        <v>2.6610593486516319</v>
      </c>
      <c r="AI274">
        <f t="shared" si="114"/>
        <v>6.817144161037576</v>
      </c>
      <c r="AJ274">
        <f t="shared" si="115"/>
        <v>43.511963334394842</v>
      </c>
      <c r="AK274">
        <f t="shared" si="116"/>
        <v>111.73359178306636</v>
      </c>
      <c r="AL274">
        <f t="shared" si="117"/>
        <v>8.6197864793474288</v>
      </c>
    </row>
    <row r="275" spans="1:38" x14ac:dyDescent="0.3">
      <c r="A275" s="9">
        <v>307201812</v>
      </c>
      <c r="B275" s="9" t="s">
        <v>102</v>
      </c>
      <c r="C275" s="10" t="s">
        <v>15</v>
      </c>
      <c r="D275" t="s">
        <v>240</v>
      </c>
      <c r="E275">
        <v>0.52957608725496808</v>
      </c>
      <c r="F275">
        <v>0.76377534381478773</v>
      </c>
      <c r="G275">
        <v>1.4172400032758199</v>
      </c>
      <c r="H275">
        <v>8.2211124468867067E-2</v>
      </c>
      <c r="I275">
        <v>16.515373772286722</v>
      </c>
      <c r="J275">
        <v>42.827396752251907</v>
      </c>
      <c r="K275">
        <v>0.71762714278361395</v>
      </c>
      <c r="L275">
        <v>2.2690531323933936</v>
      </c>
      <c r="M275">
        <v>9.6342099480425638</v>
      </c>
      <c r="N275">
        <v>2.9389073053004298</v>
      </c>
      <c r="O275">
        <v>22.304629388126919</v>
      </c>
      <c r="P275">
        <v>727.4351066091491</v>
      </c>
      <c r="Q275" s="11">
        <v>12.620890223219572</v>
      </c>
      <c r="R275" s="15">
        <f t="shared" si="100"/>
        <v>91.808786250300969</v>
      </c>
      <c r="S275">
        <f t="shared" si="118"/>
        <v>3.8523223748997371</v>
      </c>
      <c r="T275">
        <f t="shared" si="101"/>
        <v>5.5559699865334959</v>
      </c>
      <c r="U275">
        <f t="shared" si="102"/>
        <v>162.25170456829667</v>
      </c>
      <c r="V275">
        <f t="shared" si="103"/>
        <v>70.082625406492667</v>
      </c>
      <c r="W275">
        <f t="shared" si="104"/>
        <v>311.54151922266692</v>
      </c>
      <c r="X275">
        <f t="shared" si="119"/>
        <v>1.3771616227272598</v>
      </c>
      <c r="Y275">
        <f t="shared" si="105"/>
        <v>1.2181243548750837</v>
      </c>
      <c r="Z275">
        <f t="shared" si="106"/>
        <v>1.1008504718220484</v>
      </c>
      <c r="AA275">
        <f t="shared" si="107"/>
        <v>-2.7066777725009109E-2</v>
      </c>
      <c r="AB275">
        <f t="shared" si="108"/>
        <v>0.47287903111547197</v>
      </c>
      <c r="AC275">
        <f t="shared" si="109"/>
        <v>1.3370792643687035</v>
      </c>
      <c r="AD275">
        <f t="shared" si="120"/>
        <v>1.748756042391528</v>
      </c>
      <c r="AE275">
        <f t="shared" si="110"/>
        <v>1.4654293770614153</v>
      </c>
      <c r="AF275">
        <f t="shared" si="111"/>
        <v>16.5243488486846</v>
      </c>
      <c r="AG275">
        <f t="shared" si="112"/>
        <v>12.613931604446789</v>
      </c>
      <c r="AH275">
        <f t="shared" si="113"/>
        <v>0.93957882850645613</v>
      </c>
      <c r="AI275">
        <f t="shared" si="114"/>
        <v>2.9708384157313534</v>
      </c>
      <c r="AJ275">
        <f t="shared" si="115"/>
        <v>21.730977611631875</v>
      </c>
      <c r="AK275">
        <f t="shared" si="116"/>
        <v>56.073290528526634</v>
      </c>
      <c r="AL275">
        <f t="shared" si="117"/>
        <v>29.203128339706787</v>
      </c>
    </row>
    <row r="276" spans="1:38" x14ac:dyDescent="0.3">
      <c r="A276" s="9">
        <v>307201814</v>
      </c>
      <c r="B276" s="9" t="s">
        <v>101</v>
      </c>
      <c r="C276" s="10" t="s">
        <v>15</v>
      </c>
      <c r="D276" t="s">
        <v>240</v>
      </c>
      <c r="E276">
        <v>0.2657003536292305</v>
      </c>
      <c r="F276">
        <v>0.53886804888243234</v>
      </c>
      <c r="G276">
        <v>1.5934761421541537</v>
      </c>
      <c r="H276">
        <v>0.42700907572472707</v>
      </c>
      <c r="I276">
        <v>18.245594850630027</v>
      </c>
      <c r="J276">
        <v>39.472982364805617</v>
      </c>
      <c r="K276">
        <v>1.5025166668977936</v>
      </c>
      <c r="L276">
        <v>3.9394461998683137</v>
      </c>
      <c r="M276">
        <v>13.507533287277257</v>
      </c>
      <c r="N276">
        <v>2.9162816657880981</v>
      </c>
      <c r="O276">
        <v>17.590591344342343</v>
      </c>
      <c r="P276">
        <v>804.64798667071409</v>
      </c>
      <c r="Q276" s="11">
        <v>18.949496154043363</v>
      </c>
      <c r="R276" s="15">
        <f t="shared" si="100"/>
        <v>152.47673928775433</v>
      </c>
      <c r="S276">
        <f t="shared" si="118"/>
        <v>2.1379525460545707</v>
      </c>
      <c r="T276">
        <f t="shared" si="101"/>
        <v>4.335990906144251</v>
      </c>
      <c r="U276">
        <f t="shared" si="102"/>
        <v>141.54233909572358</v>
      </c>
      <c r="V276">
        <f t="shared" si="103"/>
        <v>108.68809464495297</v>
      </c>
      <c r="W276">
        <f t="shared" si="104"/>
        <v>317.61855787729439</v>
      </c>
      <c r="X276">
        <f t="shared" si="119"/>
        <v>1.8532055346246745</v>
      </c>
      <c r="Y276">
        <f t="shared" si="105"/>
        <v>1.5461152333268335</v>
      </c>
      <c r="Z276">
        <f t="shared" si="106"/>
        <v>1.399093612740625</v>
      </c>
      <c r="AA276">
        <f t="shared" si="107"/>
        <v>0.44533686445486415</v>
      </c>
      <c r="AB276">
        <f t="shared" si="108"/>
        <v>0.86395274006849287</v>
      </c>
      <c r="AC276">
        <f t="shared" si="109"/>
        <v>1.5397224515508077</v>
      </c>
      <c r="AD276">
        <f t="shared" si="120"/>
        <v>1.8648175068494226</v>
      </c>
      <c r="AE276">
        <f t="shared" si="110"/>
        <v>1.5137980056907123</v>
      </c>
      <c r="AF276">
        <f t="shared" si="111"/>
        <v>35.165373403272007</v>
      </c>
      <c r="AG276">
        <f t="shared" si="112"/>
        <v>25.066495063663101</v>
      </c>
      <c r="AH276">
        <f t="shared" si="113"/>
        <v>2.7882830871377302</v>
      </c>
      <c r="AI276">
        <f t="shared" si="114"/>
        <v>7.310595252471173</v>
      </c>
      <c r="AJ276">
        <f t="shared" si="115"/>
        <v>34.651532903240756</v>
      </c>
      <c r="AK276">
        <f t="shared" si="116"/>
        <v>73.251666055668565</v>
      </c>
      <c r="AL276">
        <f t="shared" si="117"/>
        <v>32.643596852371886</v>
      </c>
    </row>
    <row r="277" spans="1:38" x14ac:dyDescent="0.3">
      <c r="A277">
        <v>2021043017</v>
      </c>
      <c r="B277" t="s">
        <v>328</v>
      </c>
      <c r="C277" t="s">
        <v>125</v>
      </c>
      <c r="D277" t="s">
        <v>241</v>
      </c>
      <c r="E277">
        <v>0.70470535560781022</v>
      </c>
      <c r="F277">
        <v>0.34923171553356747</v>
      </c>
      <c r="G277">
        <v>1.2277379246716851</v>
      </c>
      <c r="H277">
        <v>2.8486312815989812</v>
      </c>
      <c r="I277">
        <v>7.3765710332571457</v>
      </c>
      <c r="J277">
        <v>28.873181845759305</v>
      </c>
      <c r="K277">
        <v>2.0276020640292929</v>
      </c>
      <c r="L277">
        <v>5.8262516772274653</v>
      </c>
      <c r="M277">
        <v>32.368077534920843</v>
      </c>
      <c r="N277">
        <v>2.4502454663969737</v>
      </c>
      <c r="O277">
        <v>15.947764100996922</v>
      </c>
      <c r="P277">
        <v>850.5899811262766</v>
      </c>
      <c r="Q277" s="11">
        <f t="shared" ref="Q277:Q287" si="121">SUM(K277:M277)</f>
        <v>40.2219312761776</v>
      </c>
      <c r="R277" s="15">
        <f t="shared" si="100"/>
        <v>342.12371765066302</v>
      </c>
      <c r="S277">
        <f t="shared" si="118"/>
        <v>5.994153151260333</v>
      </c>
      <c r="T277">
        <f t="shared" si="101"/>
        <v>2.9705299832439436</v>
      </c>
      <c r="U277">
        <f t="shared" si="102"/>
        <v>135.65008365673285</v>
      </c>
      <c r="V277">
        <f t="shared" si="103"/>
        <v>275.31962459522174</v>
      </c>
      <c r="W277">
        <f t="shared" si="104"/>
        <v>245.59239201239959</v>
      </c>
      <c r="X277">
        <f t="shared" si="119"/>
        <v>1.7564553475748104</v>
      </c>
      <c r="Y277">
        <f t="shared" si="105"/>
        <v>2.0613492422817492</v>
      </c>
      <c r="Z277">
        <f t="shared" si="106"/>
        <v>1.9670032283960097</v>
      </c>
      <c r="AA277">
        <f t="shared" si="107"/>
        <v>0.76386904730175309</v>
      </c>
      <c r="AB277">
        <f t="shared" si="108"/>
        <v>1.2222755636161218</v>
      </c>
      <c r="AC277">
        <f t="shared" si="109"/>
        <v>1.4665582323259594</v>
      </c>
      <c r="AD277">
        <f t="shared" si="120"/>
        <v>1.9173809687408645</v>
      </c>
      <c r="AE277">
        <f t="shared" si="110"/>
        <v>1.6595861256159932</v>
      </c>
      <c r="AF277">
        <f t="shared" si="111"/>
        <v>115.17261888636099</v>
      </c>
      <c r="AG277">
        <f t="shared" si="112"/>
        <v>92.683671313952246</v>
      </c>
      <c r="AH277">
        <f t="shared" si="113"/>
        <v>5.8058932618174648</v>
      </c>
      <c r="AI277">
        <f t="shared" si="114"/>
        <v>16.683054310591263</v>
      </c>
      <c r="AJ277">
        <f t="shared" si="115"/>
        <v>29.279134339885864</v>
      </c>
      <c r="AK277">
        <f t="shared" si="116"/>
        <v>82.676287867056757</v>
      </c>
      <c r="AL277">
        <f t="shared" si="117"/>
        <v>45.665280075240062</v>
      </c>
    </row>
    <row r="278" spans="1:38" x14ac:dyDescent="0.3">
      <c r="A278">
        <v>2020102147</v>
      </c>
      <c r="B278" t="s">
        <v>329</v>
      </c>
      <c r="C278" s="2" t="s">
        <v>125</v>
      </c>
      <c r="D278" t="s">
        <v>241</v>
      </c>
      <c r="E278">
        <v>0.79386520096946467</v>
      </c>
      <c r="F278">
        <v>0.57086108522710932</v>
      </c>
      <c r="G278">
        <v>0.96185663719182191</v>
      </c>
      <c r="H278">
        <v>6.8449232131777684</v>
      </c>
      <c r="I278">
        <v>12.966637932048638</v>
      </c>
      <c r="J278">
        <v>45.661713555507355</v>
      </c>
      <c r="K278">
        <v>2.3488787470677246</v>
      </c>
      <c r="L278">
        <v>3.3720362577089142</v>
      </c>
      <c r="M278">
        <v>14.026640449036378</v>
      </c>
      <c r="N278">
        <v>2.165449760675934</v>
      </c>
      <c r="O278">
        <v>10.287137161388879</v>
      </c>
      <c r="P278">
        <v>912.45060449600271</v>
      </c>
      <c r="Q278" s="11">
        <f t="shared" si="121"/>
        <v>19.747555453813018</v>
      </c>
      <c r="R278" s="15">
        <f t="shared" si="100"/>
        <v>180.18668911150024</v>
      </c>
      <c r="S278">
        <f t="shared" si="118"/>
        <v>7.2436278251292867</v>
      </c>
      <c r="T278">
        <f t="shared" si="101"/>
        <v>5.2088254229872009</v>
      </c>
      <c r="U278">
        <f t="shared" si="102"/>
        <v>93.865045214425749</v>
      </c>
      <c r="V278">
        <f t="shared" si="103"/>
        <v>127.98616556771327</v>
      </c>
      <c r="W278">
        <f t="shared" si="104"/>
        <v>416.64058136046003</v>
      </c>
      <c r="X278">
        <f t="shared" si="119"/>
        <v>1.3957665769666039</v>
      </c>
      <c r="Y278">
        <f t="shared" si="105"/>
        <v>1.5389829032670099</v>
      </c>
      <c r="Z278">
        <f t="shared" si="106"/>
        <v>1.3904232258831879</v>
      </c>
      <c r="AA278">
        <f t="shared" si="107"/>
        <v>0.61433015958012882</v>
      </c>
      <c r="AB278">
        <f t="shared" si="108"/>
        <v>0.77136179692468199</v>
      </c>
      <c r="AC278">
        <f t="shared" si="109"/>
        <v>1.5403882603749242</v>
      </c>
      <c r="AD278">
        <f t="shared" si="120"/>
        <v>1.9030217665185261</v>
      </c>
      <c r="AE278">
        <f t="shared" si="110"/>
        <v>1.2557640916574737</v>
      </c>
      <c r="AF278">
        <f t="shared" si="111"/>
        <v>34.592575960851704</v>
      </c>
      <c r="AG278">
        <f t="shared" si="112"/>
        <v>24.571022288997103</v>
      </c>
      <c r="AH278">
        <f t="shared" si="113"/>
        <v>4.1146240440145867</v>
      </c>
      <c r="AI278">
        <f t="shared" si="114"/>
        <v>5.906929627840011</v>
      </c>
      <c r="AJ278">
        <f t="shared" si="115"/>
        <v>34.704697268591431</v>
      </c>
      <c r="AK278">
        <f t="shared" si="116"/>
        <v>79.987434311346433</v>
      </c>
      <c r="AL278">
        <f t="shared" si="117"/>
        <v>18.020386093223152</v>
      </c>
    </row>
    <row r="279" spans="1:38" x14ac:dyDescent="0.3">
      <c r="A279" s="9">
        <v>2507201817</v>
      </c>
      <c r="B279" t="s">
        <v>74</v>
      </c>
      <c r="C279" s="10" t="s">
        <v>67</v>
      </c>
      <c r="D279" t="s">
        <v>240</v>
      </c>
      <c r="E279">
        <v>0.210802248657214</v>
      </c>
      <c r="F279">
        <v>0.721710611777861</v>
      </c>
      <c r="G279">
        <v>0.88014642890512196</v>
      </c>
      <c r="H279">
        <v>3.5284056286397898</v>
      </c>
      <c r="I279">
        <v>16.102685778327501</v>
      </c>
      <c r="J279">
        <v>36.378421327790903</v>
      </c>
      <c r="K279">
        <v>0.47876646899194603</v>
      </c>
      <c r="L279">
        <v>1.6256707884489301</v>
      </c>
      <c r="M279">
        <v>5.70213313959065</v>
      </c>
      <c r="N279">
        <v>6.6100583036915097</v>
      </c>
      <c r="O279">
        <v>27.761199275178502</v>
      </c>
      <c r="P279">
        <v>972.110258247812</v>
      </c>
      <c r="Q279" s="11">
        <f t="shared" si="121"/>
        <v>7.8065703970315266</v>
      </c>
      <c r="R279" s="15">
        <f t="shared" si="100"/>
        <v>75.888471646880419</v>
      </c>
      <c r="S279">
        <f t="shared" si="118"/>
        <v>2.0492302838138379</v>
      </c>
      <c r="T279">
        <f t="shared" si="101"/>
        <v>7.0158228919556276</v>
      </c>
      <c r="U279">
        <f t="shared" si="102"/>
        <v>269.86946596662744</v>
      </c>
      <c r="V279">
        <f t="shared" si="103"/>
        <v>55.431021188908737</v>
      </c>
      <c r="W279">
        <f t="shared" si="104"/>
        <v>353.63836551606522</v>
      </c>
      <c r="X279">
        <f t="shared" si="119"/>
        <v>1.5685850411397895</v>
      </c>
      <c r="Y279">
        <f t="shared" si="105"/>
        <v>1.0340971893279349</v>
      </c>
      <c r="Z279">
        <f t="shared" si="106"/>
        <v>0.89767426241319681</v>
      </c>
      <c r="AA279">
        <f t="shared" si="107"/>
        <v>-0.17823936461475623</v>
      </c>
      <c r="AB279">
        <f t="shared" si="108"/>
        <v>0.35266951094128585</v>
      </c>
      <c r="AC279">
        <f t="shared" si="109"/>
        <v>1.4345813541792929</v>
      </c>
      <c r="AD279">
        <f t="shared" si="120"/>
        <v>1.7024807575044965</v>
      </c>
      <c r="AE279">
        <f t="shared" si="110"/>
        <v>1.5850751325173307</v>
      </c>
      <c r="AF279">
        <f t="shared" si="111"/>
        <v>10.8167598891207</v>
      </c>
      <c r="AG279">
        <f t="shared" si="112"/>
        <v>7.9008581092413523</v>
      </c>
      <c r="AH279">
        <f t="shared" si="113"/>
        <v>0.66337734429670281</v>
      </c>
      <c r="AI279">
        <f t="shared" si="114"/>
        <v>2.2525244355826426</v>
      </c>
      <c r="AJ279">
        <f t="shared" si="115"/>
        <v>27.200779767680135</v>
      </c>
      <c r="AK279">
        <f t="shared" si="116"/>
        <v>50.405828505384378</v>
      </c>
      <c r="AL279">
        <f t="shared" si="117"/>
        <v>38.465832180008555</v>
      </c>
    </row>
    <row r="280" spans="1:38" x14ac:dyDescent="0.3">
      <c r="A280" s="9">
        <v>18062165</v>
      </c>
      <c r="B280" s="9" t="s">
        <v>35</v>
      </c>
      <c r="C280" s="10" t="s">
        <v>125</v>
      </c>
      <c r="D280" t="s">
        <v>240</v>
      </c>
      <c r="E280">
        <v>1.1141021722825299</v>
      </c>
      <c r="F280">
        <v>0.49591430087500799</v>
      </c>
      <c r="G280">
        <v>1.43182420458504</v>
      </c>
      <c r="H280">
        <v>0.77852113870070705</v>
      </c>
      <c r="I280">
        <v>20.5889866736565</v>
      </c>
      <c r="J280">
        <v>51.8710976674123</v>
      </c>
      <c r="K280">
        <v>0.62438369238580704</v>
      </c>
      <c r="L280">
        <v>2.3713141526723698</v>
      </c>
      <c r="M280">
        <v>8.2431730261435501</v>
      </c>
      <c r="N280">
        <v>1.3985178673432499</v>
      </c>
      <c r="O280">
        <v>11.0821651039429</v>
      </c>
      <c r="P280">
        <v>984.08858893714705</v>
      </c>
      <c r="Q280" s="11">
        <f t="shared" si="121"/>
        <v>11.238870871201726</v>
      </c>
      <c r="R280" s="15">
        <f t="shared" si="100"/>
        <v>110.60044576887711</v>
      </c>
      <c r="S280">
        <f t="shared" si="118"/>
        <v>10.963752346533251</v>
      </c>
      <c r="T280">
        <f t="shared" si="101"/>
        <v>4.8802360458183838</v>
      </c>
      <c r="U280">
        <f t="shared" si="102"/>
        <v>109.0583221950766</v>
      </c>
      <c r="V280">
        <f t="shared" si="103"/>
        <v>81.120125116623583</v>
      </c>
      <c r="W280">
        <f t="shared" si="104"/>
        <v>510.4575531014471</v>
      </c>
      <c r="X280">
        <f t="shared" si="119"/>
        <v>1.0037976604047043</v>
      </c>
      <c r="Y280">
        <f t="shared" si="105"/>
        <v>1.3553160490334932</v>
      </c>
      <c r="Z280">
        <f t="shared" si="106"/>
        <v>1.220687783491017</v>
      </c>
      <c r="AA280">
        <f t="shared" si="107"/>
        <v>0.10004491927057504</v>
      </c>
      <c r="AB280">
        <f t="shared" si="108"/>
        <v>0.67958246090909336</v>
      </c>
      <c r="AC280">
        <f t="shared" si="109"/>
        <v>1.6343472390254885</v>
      </c>
      <c r="AD280">
        <f t="shared" si="120"/>
        <v>2.0195188059980502</v>
      </c>
      <c r="AE280">
        <f t="shared" si="110"/>
        <v>1.3492179836718265</v>
      </c>
      <c r="AF280">
        <f t="shared" si="111"/>
        <v>22.662929565393622</v>
      </c>
      <c r="AG280">
        <f t="shared" si="112"/>
        <v>16.622172443099576</v>
      </c>
      <c r="AH280">
        <f t="shared" si="113"/>
        <v>1.2590556297411131</v>
      </c>
      <c r="AI280">
        <f t="shared" si="114"/>
        <v>4.7817014925529326</v>
      </c>
      <c r="AJ280">
        <f t="shared" si="115"/>
        <v>43.087097457475323</v>
      </c>
      <c r="AK280">
        <f t="shared" si="116"/>
        <v>104.5968982461066</v>
      </c>
      <c r="AL280">
        <f t="shared" si="117"/>
        <v>22.346935920962864</v>
      </c>
    </row>
    <row r="281" spans="1:38" x14ac:dyDescent="0.3">
      <c r="A281">
        <v>2507201809</v>
      </c>
      <c r="B281" t="s">
        <v>71</v>
      </c>
      <c r="C281" s="10" t="s">
        <v>67</v>
      </c>
      <c r="D281" t="s">
        <v>240</v>
      </c>
      <c r="E281">
        <v>0.28198426476219401</v>
      </c>
      <c r="F281">
        <v>0.53686317455227905</v>
      </c>
      <c r="G281">
        <v>0.84152496834970303</v>
      </c>
      <c r="H281">
        <v>2.8156759877638602</v>
      </c>
      <c r="I281">
        <v>16.157957690709001</v>
      </c>
      <c r="J281">
        <v>30.9609926323336</v>
      </c>
      <c r="K281">
        <v>0.50617873570656202</v>
      </c>
      <c r="L281">
        <v>2.6268787517151999</v>
      </c>
      <c r="M281">
        <v>7.8495667971735301</v>
      </c>
      <c r="N281">
        <v>7.0545861559485497</v>
      </c>
      <c r="O281">
        <v>30.367790840985499</v>
      </c>
      <c r="P281">
        <v>988.62613173206501</v>
      </c>
      <c r="Q281" s="11">
        <f t="shared" si="121"/>
        <v>10.982624284595293</v>
      </c>
      <c r="R281" s="15">
        <f t="shared" si="100"/>
        <v>108.57709362746081</v>
      </c>
      <c r="S281">
        <f t="shared" si="118"/>
        <v>2.7877701288115833</v>
      </c>
      <c r="T281">
        <f t="shared" si="101"/>
        <v>5.3075696352701609</v>
      </c>
      <c r="U281">
        <f t="shared" si="102"/>
        <v>300.22391588371926</v>
      </c>
      <c r="V281">
        <f t="shared" si="103"/>
        <v>77.60286858462122</v>
      </c>
      <c r="W281">
        <f t="shared" si="104"/>
        <v>306.08846380688931</v>
      </c>
      <c r="X281">
        <f t="shared" si="119"/>
        <v>1.5904812520789424</v>
      </c>
      <c r="Y281">
        <f t="shared" si="105"/>
        <v>1.3108425115415037</v>
      </c>
      <c r="Z281">
        <f t="shared" si="106"/>
        <v>1.1649820744046584</v>
      </c>
      <c r="AA281">
        <f t="shared" si="107"/>
        <v>-2.5559718375974521E-2</v>
      </c>
      <c r="AB281">
        <f t="shared" si="108"/>
        <v>0.6895764125040913</v>
      </c>
      <c r="AC281">
        <f t="shared" si="109"/>
        <v>1.5482868963510015</v>
      </c>
      <c r="AD281">
        <f t="shared" si="120"/>
        <v>1.7609512609301179</v>
      </c>
      <c r="AE281">
        <f t="shared" si="110"/>
        <v>1.7525495844356322</v>
      </c>
      <c r="AF281">
        <f t="shared" si="111"/>
        <v>20.457026678639917</v>
      </c>
      <c r="AG281">
        <f t="shared" si="112"/>
        <v>14.621168240343049</v>
      </c>
      <c r="AH281">
        <f t="shared" si="113"/>
        <v>0.9428449551018161</v>
      </c>
      <c r="AI281">
        <f t="shared" si="114"/>
        <v>4.8930134831950509</v>
      </c>
      <c r="AJ281">
        <f t="shared" si="115"/>
        <v>35.341656082662141</v>
      </c>
      <c r="AK281">
        <f t="shared" si="116"/>
        <v>57.670173891427254</v>
      </c>
      <c r="AL281">
        <f t="shared" si="117"/>
        <v>56.565233527725077</v>
      </c>
    </row>
    <row r="282" spans="1:38" x14ac:dyDescent="0.3">
      <c r="A282" s="16">
        <v>2507201814</v>
      </c>
      <c r="B282" s="16" t="s">
        <v>73</v>
      </c>
      <c r="C282" s="17" t="s">
        <v>67</v>
      </c>
      <c r="D282" s="16" t="s">
        <v>240</v>
      </c>
      <c r="E282" s="16">
        <v>0.28182974588960003</v>
      </c>
      <c r="F282" s="16">
        <v>0.56275134384999004</v>
      </c>
      <c r="G282" s="16">
        <v>1.1110491612214699</v>
      </c>
      <c r="H282" s="16">
        <v>7.6291771927937502</v>
      </c>
      <c r="I282" s="16">
        <v>16.070548255869099</v>
      </c>
      <c r="J282" s="16">
        <v>36.322309185737097</v>
      </c>
      <c r="K282" s="16">
        <v>0.401586245276424</v>
      </c>
      <c r="L282" s="16">
        <v>1.49330054827932</v>
      </c>
      <c r="M282" s="16">
        <v>4.3519848300800303</v>
      </c>
      <c r="N282" s="16">
        <v>6.2764220683673297</v>
      </c>
      <c r="O282" s="16">
        <v>25.499041422636001</v>
      </c>
      <c r="P282" s="16">
        <v>1008.5547742924</v>
      </c>
      <c r="Q282" s="18">
        <f t="shared" si="121"/>
        <v>6.2468716236357746</v>
      </c>
      <c r="R282" s="19">
        <f t="shared" si="100"/>
        <v>63.003122004095765</v>
      </c>
      <c r="S282">
        <f t="shared" si="118"/>
        <v>2.8424073575456998</v>
      </c>
      <c r="T282" s="16">
        <f t="shared" si="101"/>
        <v>5.6756555457937141</v>
      </c>
      <c r="U282" s="16">
        <f t="shared" si="102"/>
        <v>257.17179966679208</v>
      </c>
      <c r="V282" s="16">
        <f t="shared" si="103"/>
        <v>43.892150780253139</v>
      </c>
      <c r="W282" s="16">
        <f t="shared" si="104"/>
        <v>366.33038342599843</v>
      </c>
      <c r="X282">
        <f t="shared" si="119"/>
        <v>1.3456757520028384</v>
      </c>
      <c r="Y282" s="16">
        <f t="shared" si="105"/>
        <v>1.0453460402981161</v>
      </c>
      <c r="Z282" s="16">
        <f t="shared" si="106"/>
        <v>0.88837083208303491</v>
      </c>
      <c r="AA282" s="16">
        <f t="shared" si="107"/>
        <v>-0.14653771138997637</v>
      </c>
      <c r="AB282" s="16">
        <f t="shared" si="108"/>
        <v>0.42383068378350769</v>
      </c>
      <c r="AC282" s="16">
        <f t="shared" si="109"/>
        <v>1.6244267741517451</v>
      </c>
      <c r="AD282" s="16">
        <f t="shared" si="120"/>
        <v>1.8098569101689668</v>
      </c>
      <c r="AE282" s="16">
        <f t="shared" si="110"/>
        <v>1.6562073136774753</v>
      </c>
      <c r="AF282" s="16">
        <f t="shared" si="111"/>
        <v>11.100589437776579</v>
      </c>
      <c r="AG282" s="16">
        <f t="shared" si="112"/>
        <v>7.7334063750190154</v>
      </c>
      <c r="AH282" s="16">
        <f t="shared" si="113"/>
        <v>0.7136122368522908</v>
      </c>
      <c r="AI282" s="16">
        <f t="shared" si="114"/>
        <v>2.6535708259052728</v>
      </c>
      <c r="AJ282" s="16">
        <f t="shared" si="115"/>
        <v>42.114027283389973</v>
      </c>
      <c r="AK282" s="16">
        <f t="shared" si="116"/>
        <v>64.544153617195747</v>
      </c>
      <c r="AL282" s="16">
        <f t="shared" si="117"/>
        <v>45.311382551639291</v>
      </c>
    </row>
    <row r="283" spans="1:38" x14ac:dyDescent="0.3">
      <c r="A283">
        <v>2507201807</v>
      </c>
      <c r="B283" t="s">
        <v>69</v>
      </c>
      <c r="C283" s="10" t="s">
        <v>67</v>
      </c>
      <c r="D283" t="s">
        <v>240</v>
      </c>
      <c r="E283">
        <v>0.54449314460542697</v>
      </c>
      <c r="F283">
        <v>0.41831316258376</v>
      </c>
      <c r="G283">
        <v>1.5502259174122699</v>
      </c>
      <c r="H283">
        <v>1.7477997395943401</v>
      </c>
      <c r="I283">
        <v>19.1623856040075</v>
      </c>
      <c r="J283">
        <v>45.482267510334097</v>
      </c>
      <c r="K283">
        <v>0.69003955873107803</v>
      </c>
      <c r="L283">
        <v>2.8371975490688102</v>
      </c>
      <c r="M283">
        <v>9.7047863281536397</v>
      </c>
      <c r="N283">
        <v>2.9759649027560702</v>
      </c>
      <c r="O283">
        <v>14.886526582753</v>
      </c>
      <c r="P283">
        <v>1010.55380281676</v>
      </c>
      <c r="Q283" s="11">
        <f t="shared" si="121"/>
        <v>13.232023435953527</v>
      </c>
      <c r="R283" s="15">
        <f t="shared" si="100"/>
        <v>133.71671602163329</v>
      </c>
      <c r="S283">
        <f t="shared" si="118"/>
        <v>5.5023961788867028</v>
      </c>
      <c r="T283">
        <f t="shared" si="101"/>
        <v>4.2272795721732424</v>
      </c>
      <c r="U283">
        <f t="shared" si="102"/>
        <v>150.43636048933831</v>
      </c>
      <c r="V283">
        <f t="shared" si="103"/>
        <v>98.072087294397619</v>
      </c>
      <c r="W283">
        <f t="shared" si="104"/>
        <v>459.62278393297294</v>
      </c>
      <c r="X283">
        <f t="shared" si="119"/>
        <v>1.3856338452331149</v>
      </c>
      <c r="Y283">
        <f t="shared" si="105"/>
        <v>1.5001247311662746</v>
      </c>
      <c r="Z283">
        <f t="shared" si="106"/>
        <v>1.3654844476526042</v>
      </c>
      <c r="AA283">
        <f t="shared" si="107"/>
        <v>0.21737245852980003</v>
      </c>
      <c r="AB283">
        <f t="shared" si="108"/>
        <v>0.83138804576323655</v>
      </c>
      <c r="AC283">
        <f t="shared" si="109"/>
        <v>1.698856352086743</v>
      </c>
      <c r="AD283">
        <f t="shared" si="120"/>
        <v>2.0363405779840038</v>
      </c>
      <c r="AE283">
        <f t="shared" si="110"/>
        <v>1.5512918470289963</v>
      </c>
      <c r="AF283">
        <f t="shared" si="111"/>
        <v>31.631860097885504</v>
      </c>
      <c r="AG283">
        <f t="shared" si="112"/>
        <v>23.199811041591179</v>
      </c>
      <c r="AH283">
        <f t="shared" si="113"/>
        <v>1.6495764906582628</v>
      </c>
      <c r="AI283">
        <f t="shared" si="114"/>
        <v>6.7824725656360636</v>
      </c>
      <c r="AJ283">
        <f t="shared" si="115"/>
        <v>49.986917013195679</v>
      </c>
      <c r="AK283">
        <f t="shared" si="116"/>
        <v>108.7277943381164</v>
      </c>
      <c r="AL283">
        <f t="shared" si="117"/>
        <v>35.587038406357181</v>
      </c>
    </row>
    <row r="284" spans="1:38" x14ac:dyDescent="0.3">
      <c r="A284">
        <v>2020061816</v>
      </c>
      <c r="B284" t="s">
        <v>330</v>
      </c>
      <c r="C284" s="2" t="s">
        <v>125</v>
      </c>
      <c r="D284" t="s">
        <v>241</v>
      </c>
      <c r="E284">
        <v>0.24043621746725796</v>
      </c>
      <c r="F284">
        <v>0.1572632666559319</v>
      </c>
      <c r="G284">
        <v>0.96445778204211319</v>
      </c>
      <c r="H284">
        <v>3.6666520294164902</v>
      </c>
      <c r="I284">
        <v>15.367450840706127</v>
      </c>
      <c r="J284">
        <v>46.311181906669127</v>
      </c>
      <c r="K284">
        <v>2.1368063051277133</v>
      </c>
      <c r="L284">
        <v>5.3428110702116651</v>
      </c>
      <c r="M284">
        <v>18.351095234598962</v>
      </c>
      <c r="N284">
        <v>0.81567998828052957</v>
      </c>
      <c r="O284">
        <v>6.6461653588240726</v>
      </c>
      <c r="P284">
        <v>1075.6106513374541</v>
      </c>
      <c r="Q284" s="11">
        <f t="shared" si="121"/>
        <v>25.830712609938338</v>
      </c>
      <c r="R284" s="15">
        <f t="shared" si="100"/>
        <v>277.83789614886365</v>
      </c>
      <c r="S284">
        <f t="shared" si="118"/>
        <v>2.5861575647507111</v>
      </c>
      <c r="T284">
        <f t="shared" si="101"/>
        <v>1.6915404467924264</v>
      </c>
      <c r="U284">
        <f t="shared" si="102"/>
        <v>71.486862505011857</v>
      </c>
      <c r="V284">
        <f t="shared" si="103"/>
        <v>197.3863349804264</v>
      </c>
      <c r="W284">
        <f t="shared" si="104"/>
        <v>498.12800534839698</v>
      </c>
      <c r="X284">
        <f t="shared" si="119"/>
        <v>2.031136500476975</v>
      </c>
      <c r="Y284">
        <f t="shared" si="105"/>
        <v>2.2155090949813094</v>
      </c>
      <c r="Z284">
        <f t="shared" si="106"/>
        <v>2.0670346964892059</v>
      </c>
      <c r="AA284">
        <f t="shared" si="107"/>
        <v>1.1331378639558225</v>
      </c>
      <c r="AB284">
        <f t="shared" si="108"/>
        <v>1.5311425246092096</v>
      </c>
      <c r="AC284">
        <f t="shared" si="109"/>
        <v>2.0829051195905119</v>
      </c>
      <c r="AD284">
        <f t="shared" si="120"/>
        <v>2.4690585722124272</v>
      </c>
      <c r="AE284">
        <f t="shared" si="110"/>
        <v>1.6259438499265859</v>
      </c>
      <c r="AF284">
        <f t="shared" si="111"/>
        <v>164.25140567919149</v>
      </c>
      <c r="AG284">
        <f t="shared" si="112"/>
        <v>116.69028390939103</v>
      </c>
      <c r="AH284">
        <f t="shared" si="113"/>
        <v>13.58744702793641</v>
      </c>
      <c r="AI284">
        <f t="shared" si="114"/>
        <v>33.973674741864052</v>
      </c>
      <c r="AJ284">
        <f t="shared" si="115"/>
        <v>121.03336828025031</v>
      </c>
      <c r="AK284">
        <f t="shared" si="116"/>
        <v>294.48187673724817</v>
      </c>
      <c r="AL284">
        <f t="shared" si="117"/>
        <v>42.26139708368688</v>
      </c>
    </row>
    <row r="285" spans="1:38" x14ac:dyDescent="0.3">
      <c r="A285">
        <v>2507201805</v>
      </c>
      <c r="B285" t="s">
        <v>68</v>
      </c>
      <c r="C285" s="10" t="s">
        <v>67</v>
      </c>
      <c r="D285" t="s">
        <v>240</v>
      </c>
      <c r="E285">
        <v>0.56402092712275298</v>
      </c>
      <c r="F285">
        <v>0.471762686845834</v>
      </c>
      <c r="G285">
        <v>1.0567600864747799</v>
      </c>
      <c r="H285">
        <v>1.0194552194698401</v>
      </c>
      <c r="I285">
        <v>19.009530937567501</v>
      </c>
      <c r="J285">
        <v>41.535357373799201</v>
      </c>
      <c r="K285">
        <v>0.81477329280654898</v>
      </c>
      <c r="L285">
        <v>3.5712739447775101</v>
      </c>
      <c r="M285">
        <v>10.690806032937701</v>
      </c>
      <c r="N285">
        <v>3.2729199363196599</v>
      </c>
      <c r="O285">
        <v>17.993339561878798</v>
      </c>
      <c r="P285">
        <v>1077.7910755719899</v>
      </c>
      <c r="Q285" s="11">
        <f t="shared" si="121"/>
        <v>15.076853270521759</v>
      </c>
      <c r="R285" s="15">
        <f t="shared" si="100"/>
        <v>162.49697902676724</v>
      </c>
      <c r="S285">
        <f t="shared" si="118"/>
        <v>6.0789672168874294</v>
      </c>
      <c r="T285">
        <f t="shared" si="101"/>
        <v>5.0846161367030325</v>
      </c>
      <c r="U285">
        <f t="shared" si="102"/>
        <v>193.93060799529385</v>
      </c>
      <c r="V285">
        <f t="shared" si="103"/>
        <v>115.22455332971444</v>
      </c>
      <c r="W285">
        <f t="shared" si="104"/>
        <v>447.66437498174025</v>
      </c>
      <c r="X285">
        <f t="shared" si="119"/>
        <v>1.427015490148148</v>
      </c>
      <c r="Y285">
        <f t="shared" si="105"/>
        <v>1.5045871200256997</v>
      </c>
      <c r="Z285">
        <f t="shared" si="106"/>
        <v>1.3552868618313851</v>
      </c>
      <c r="AA285">
        <f t="shared" si="107"/>
        <v>0.23731319673265999</v>
      </c>
      <c r="AB285">
        <f t="shared" si="108"/>
        <v>0.87909957704165509</v>
      </c>
      <c r="AC285">
        <f t="shared" si="109"/>
        <v>1.6279353781618309</v>
      </c>
      <c r="AD285">
        <f t="shared" si="120"/>
        <v>1.9446943632958267</v>
      </c>
      <c r="AE285">
        <f t="shared" si="110"/>
        <v>1.5813881876068354</v>
      </c>
      <c r="AF285">
        <f t="shared" si="111"/>
        <v>31.958553931690417</v>
      </c>
      <c r="AG285">
        <f t="shared" si="112"/>
        <v>22.661406531354864</v>
      </c>
      <c r="AH285">
        <f t="shared" si="113"/>
        <v>1.7270829498069364</v>
      </c>
      <c r="AI285">
        <f t="shared" si="114"/>
        <v>7.5700644505286121</v>
      </c>
      <c r="AJ285">
        <f t="shared" si="115"/>
        <v>42.455638641007141</v>
      </c>
      <c r="AK285">
        <f t="shared" si="116"/>
        <v>88.042904900981341</v>
      </c>
      <c r="AL285">
        <f t="shared" si="117"/>
        <v>38.140658563272069</v>
      </c>
    </row>
    <row r="286" spans="1:38" x14ac:dyDescent="0.3">
      <c r="A286">
        <v>2507201808</v>
      </c>
      <c r="B286" t="s">
        <v>70</v>
      </c>
      <c r="C286" s="10" t="s">
        <v>67</v>
      </c>
      <c r="D286" t="s">
        <v>240</v>
      </c>
      <c r="E286">
        <v>0.50786350347093001</v>
      </c>
      <c r="F286">
        <v>0.67122211582007796</v>
      </c>
      <c r="G286">
        <v>1.04969127191696</v>
      </c>
      <c r="H286">
        <v>3.2475832763987702</v>
      </c>
      <c r="I286">
        <v>20.908519578016499</v>
      </c>
      <c r="J286">
        <v>42.720132609748902</v>
      </c>
      <c r="K286">
        <v>0.95475386801867901</v>
      </c>
      <c r="L286">
        <v>3.5240252748768301</v>
      </c>
      <c r="M286">
        <v>8.3458960005209804</v>
      </c>
      <c r="N286">
        <v>2.9850876576019698</v>
      </c>
      <c r="O286">
        <v>15.085224843609399</v>
      </c>
      <c r="P286">
        <v>1282.34899312783</v>
      </c>
      <c r="Q286" s="11">
        <f t="shared" si="121"/>
        <v>12.824675143416489</v>
      </c>
      <c r="R286" s="15">
        <f t="shared" si="100"/>
        <v>164.45709257351643</v>
      </c>
      <c r="S286">
        <f t="shared" si="118"/>
        <v>6.5125825232231929</v>
      </c>
      <c r="T286">
        <f t="shared" si="101"/>
        <v>8.607410043870086</v>
      </c>
      <c r="U286">
        <f t="shared" si="102"/>
        <v>193.4452288930944</v>
      </c>
      <c r="V286">
        <f t="shared" si="103"/>
        <v>107.02351333017663</v>
      </c>
      <c r="W286">
        <f t="shared" si="104"/>
        <v>547.82119038398878</v>
      </c>
      <c r="X286">
        <f t="shared" si="119"/>
        <v>1.4022993686859364</v>
      </c>
      <c r="Y286">
        <f t="shared" si="105"/>
        <v>1.281180115542095</v>
      </c>
      <c r="Z286">
        <f t="shared" si="106"/>
        <v>1.0946067111540605</v>
      </c>
      <c r="AA286">
        <f t="shared" si="107"/>
        <v>0.15302516907144639</v>
      </c>
      <c r="AB286">
        <f t="shared" si="108"/>
        <v>0.72017275713537321</v>
      </c>
      <c r="AC286">
        <f t="shared" si="109"/>
        <v>1.55616061267952</v>
      </c>
      <c r="AD286">
        <f t="shared" si="120"/>
        <v>1.8037663346925328</v>
      </c>
      <c r="AE286">
        <f t="shared" si="110"/>
        <v>1.3516855302247357</v>
      </c>
      <c r="AF286">
        <f t="shared" si="111"/>
        <v>19.106454988819472</v>
      </c>
      <c r="AG286">
        <f t="shared" si="112"/>
        <v>12.433881130874584</v>
      </c>
      <c r="AH286">
        <f t="shared" si="113"/>
        <v>1.4224112190525648</v>
      </c>
      <c r="AI286">
        <f t="shared" si="114"/>
        <v>5.2501626388923253</v>
      </c>
      <c r="AJ286">
        <f t="shared" si="115"/>
        <v>35.988240382845717</v>
      </c>
      <c r="AK286">
        <f t="shared" si="116"/>
        <v>63.645299525857837</v>
      </c>
      <c r="AL286">
        <f t="shared" si="117"/>
        <v>22.474266696619122</v>
      </c>
    </row>
    <row r="287" spans="1:38" x14ac:dyDescent="0.3">
      <c r="A287" s="9">
        <v>2507201816</v>
      </c>
      <c r="B287" t="s">
        <v>41</v>
      </c>
      <c r="C287" s="10" t="s">
        <v>125</v>
      </c>
      <c r="D287" t="s">
        <v>240</v>
      </c>
      <c r="E287">
        <v>0.51171942800252102</v>
      </c>
      <c r="F287">
        <v>0.36902646331202099</v>
      </c>
      <c r="G287">
        <v>0.67236584545227995</v>
      </c>
      <c r="H287">
        <v>7.7673443835582798</v>
      </c>
      <c r="I287">
        <v>15.647937801835299</v>
      </c>
      <c r="J287">
        <v>41.307949505699902</v>
      </c>
      <c r="K287">
        <v>0.823835046568271</v>
      </c>
      <c r="L287">
        <v>4.8362332997447997</v>
      </c>
      <c r="M287">
        <v>12.9142545608848</v>
      </c>
      <c r="N287">
        <v>2.33984886681663</v>
      </c>
      <c r="O287">
        <v>12.8094847981251</v>
      </c>
      <c r="P287">
        <v>1509.9523702904</v>
      </c>
      <c r="Q287" s="11">
        <f t="shared" si="121"/>
        <v>18.574322907197871</v>
      </c>
      <c r="R287" s="15">
        <f t="shared" si="100"/>
        <v>280.46342900262698</v>
      </c>
      <c r="S287">
        <f>E287*$P287/100</f>
        <v>7.7267196323605436</v>
      </c>
      <c r="T287">
        <f t="shared" si="101"/>
        <v>5.5721238297786941</v>
      </c>
      <c r="U287">
        <f t="shared" si="102"/>
        <v>193.4171193312784</v>
      </c>
      <c r="V287">
        <f t="shared" si="103"/>
        <v>194.99909284741614</v>
      </c>
      <c r="W287">
        <f t="shared" si="104"/>
        <v>623.73036267967723</v>
      </c>
      <c r="X287">
        <f t="shared" si="119"/>
        <v>1.5598810855513952</v>
      </c>
      <c r="Y287">
        <f t="shared" si="105"/>
        <v>1.7018554802815744</v>
      </c>
      <c r="Z287">
        <f t="shared" si="106"/>
        <v>1.544011831769726</v>
      </c>
      <c r="AA287">
        <f t="shared" si="107"/>
        <v>0.34878275219785093</v>
      </c>
      <c r="AB287">
        <f t="shared" si="108"/>
        <v>1.1174497320139718</v>
      </c>
      <c r="AC287">
        <f t="shared" si="109"/>
        <v>1.8024418849451509</v>
      </c>
      <c r="AD287">
        <f t="shared" si="120"/>
        <v>2.0489761264408024</v>
      </c>
      <c r="AE287">
        <f t="shared" si="110"/>
        <v>1.5404741515903595</v>
      </c>
      <c r="AF287">
        <f t="shared" si="111"/>
        <v>50.333308729387305</v>
      </c>
      <c r="AG287">
        <f t="shared" si="112"/>
        <v>34.995470094418351</v>
      </c>
      <c r="AH287">
        <f t="shared" si="113"/>
        <v>2.2324551989424619</v>
      </c>
      <c r="AI287">
        <f t="shared" si="114"/>
        <v>13.105383436026498</v>
      </c>
      <c r="AJ287">
        <f t="shared" si="115"/>
        <v>63.451498776648386</v>
      </c>
      <c r="AK287">
        <f t="shared" si="116"/>
        <v>111.93763486488234</v>
      </c>
      <c r="AL287">
        <f t="shared" si="117"/>
        <v>34.711561558918241</v>
      </c>
    </row>
  </sheetData>
  <autoFilter ref="A1:AL287" xr:uid="{8913B91F-FBC3-F74A-94C6-109047EB6898}"/>
  <sortState xmlns:xlrd2="http://schemas.microsoft.com/office/spreadsheetml/2017/richdata2" ref="A2:AL288">
    <sortCondition ref="P2:P288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Arthur de Fouchier</cp:lastModifiedBy>
  <dcterms:created xsi:type="dcterms:W3CDTF">2021-06-25T13:36:55Z</dcterms:created>
  <dcterms:modified xsi:type="dcterms:W3CDTF">2025-07-01T09:30:18Z</dcterms:modified>
</cp:coreProperties>
</file>