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eSetiyawan)(✿◡‿◡)(✿◡‿◡)\XIIRPL1(✿◡‿◡)(✿◡‿◡)(✿◡‿◡)\"/>
    </mc:Choice>
  </mc:AlternateContent>
  <xr:revisionPtr revIDLastSave="0" documentId="13_ncr:1_{E18C160E-6F33-4BAB-AF21-6DE81212D43B}" xr6:coauthVersionLast="47" xr6:coauthVersionMax="47" xr10:uidLastSave="{00000000-0000-0000-0000-000000000000}"/>
  <bookViews>
    <workbookView xWindow="-120" yWindow="-120" windowWidth="29040" windowHeight="15720" xr2:uid="{7A470BEC-FF9B-4C58-B3A9-6A89F2B6EB46}"/>
  </bookViews>
  <sheets>
    <sheet name="Penilaian Kelas" sheetId="1" r:id="rId1"/>
    <sheet name="Soal Ulangan Sesi 1" sheetId="4" r:id="rId2"/>
    <sheet name="sOAL ULANGAN SESI 2" sheetId="5" r:id="rId3"/>
    <sheet name="Sheet3" sheetId="3" r:id="rId4"/>
    <sheet name="Sheet2" sheetId="2" r:id="rId5"/>
  </sheets>
  <definedNames>
    <definedName name="_xlnm._FilterDatabase" localSheetId="0" hidden="1">'Penilaian Kelas'!$E$1:$G$38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0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K40" i="1"/>
  <c r="L40" i="1"/>
  <c r="M40" i="1"/>
  <c r="N40" i="1"/>
  <c r="O40" i="1"/>
  <c r="P40" i="1"/>
  <c r="R40" i="1"/>
  <c r="Z4" i="1"/>
  <c r="K41" i="1" l="1"/>
  <c r="F5" i="1"/>
  <c r="F8" i="1"/>
  <c r="F9" i="1"/>
  <c r="F10" i="1"/>
  <c r="F12" i="1"/>
  <c r="F14" i="1"/>
  <c r="F16" i="1"/>
  <c r="F19" i="1"/>
  <c r="F20" i="1"/>
  <c r="F21" i="1"/>
  <c r="F22" i="1"/>
  <c r="F24" i="1"/>
  <c r="F25" i="1"/>
  <c r="F26" i="1"/>
  <c r="F28" i="1"/>
  <c r="F29" i="1"/>
  <c r="F30" i="1"/>
  <c r="F32" i="1"/>
  <c r="F33" i="1"/>
  <c r="F34" i="1"/>
  <c r="F35" i="1"/>
  <c r="F36" i="1"/>
  <c r="F37" i="1"/>
  <c r="F38" i="1"/>
  <c r="H40" i="1"/>
  <c r="I40" i="1"/>
  <c r="J40" i="1"/>
  <c r="G40" i="1"/>
  <c r="F6" i="1"/>
  <c r="F7" i="1"/>
  <c r="F11" i="1"/>
  <c r="F13" i="1"/>
  <c r="F15" i="1"/>
  <c r="F17" i="1"/>
  <c r="F18" i="1"/>
  <c r="F23" i="1"/>
  <c r="F27" i="1"/>
  <c r="F31" i="1"/>
  <c r="F39" i="1"/>
  <c r="G41" i="1" l="1"/>
  <c r="F4" i="1"/>
  <c r="Q40" i="1"/>
  <c r="F44" i="1" l="1"/>
</calcChain>
</file>

<file path=xl/sharedStrings.xml><?xml version="1.0" encoding="utf-8"?>
<sst xmlns="http://schemas.openxmlformats.org/spreadsheetml/2006/main" count="113" uniqueCount="101">
  <si>
    <t xml:space="preserve">Nama </t>
  </si>
  <si>
    <t>Absen</t>
  </si>
  <si>
    <t>Instalation</t>
  </si>
  <si>
    <t>HYPERLINK</t>
  </si>
  <si>
    <t xml:space="preserve">MIGRATION </t>
  </si>
  <si>
    <t xml:space="preserve">MODEL </t>
  </si>
  <si>
    <t xml:space="preserve">INSERT </t>
  </si>
  <si>
    <t>READ</t>
  </si>
  <si>
    <t>DELETE</t>
  </si>
  <si>
    <t>UPDATE</t>
  </si>
  <si>
    <t xml:space="preserve">Halaman </t>
  </si>
  <si>
    <t>@yield('sidebar')</t>
  </si>
  <si>
    <t>@yield('contentutama')</t>
  </si>
  <si>
    <t>@yield('footer')</t>
  </si>
  <si>
    <t>HOME | PROFIL | DOWNLOAD</t>
  </si>
  <si>
    <t xml:space="preserve">Rank </t>
  </si>
  <si>
    <t>45 menit (3)</t>
  </si>
  <si>
    <t>20 menit (1)</t>
  </si>
  <si>
    <t xml:space="preserve"> Adel </t>
  </si>
  <si>
    <t xml:space="preserve"> Adhit </t>
  </si>
  <si>
    <t xml:space="preserve"> Al Muiz </t>
  </si>
  <si>
    <t xml:space="preserve"> Anggraini </t>
  </si>
  <si>
    <t xml:space="preserve"> Hanif </t>
  </si>
  <si>
    <t xml:space="preserve"> Ardila </t>
  </si>
  <si>
    <t xml:space="preserve">Arvito </t>
  </si>
  <si>
    <t xml:space="preserve"> Aulia </t>
  </si>
  <si>
    <t xml:space="preserve"> Aurel </t>
  </si>
  <si>
    <t xml:space="preserve"> Deva </t>
  </si>
  <si>
    <t xml:space="preserve"> Dhiah </t>
  </si>
  <si>
    <t xml:space="preserve"> Dio </t>
  </si>
  <si>
    <t xml:space="preserve"> Elma </t>
  </si>
  <si>
    <t xml:space="preserve"> Fatimah </t>
  </si>
  <si>
    <t xml:space="preserve"> Fina </t>
  </si>
  <si>
    <t xml:space="preserve"> Fitriana </t>
  </si>
  <si>
    <t xml:space="preserve"> Helia </t>
  </si>
  <si>
    <t xml:space="preserve"> Indah </t>
  </si>
  <si>
    <t xml:space="preserve"> Iqbal </t>
  </si>
  <si>
    <t xml:space="preserve"> Kurnia </t>
  </si>
  <si>
    <t xml:space="preserve"> Listi</t>
  </si>
  <si>
    <t xml:space="preserve"> Marilla </t>
  </si>
  <si>
    <t xml:space="preserve"> Marisa </t>
  </si>
  <si>
    <t xml:space="preserve"> Mawar </t>
  </si>
  <si>
    <t xml:space="preserve"> Miwha</t>
  </si>
  <si>
    <t xml:space="preserve"> Amar </t>
  </si>
  <si>
    <t xml:space="preserve"> Mutia </t>
  </si>
  <si>
    <t xml:space="preserve"> Nining </t>
  </si>
  <si>
    <t xml:space="preserve"> Liza </t>
  </si>
  <si>
    <t xml:space="preserve"> Rahayu </t>
  </si>
  <si>
    <t xml:space="preserve">  Rendra </t>
  </si>
  <si>
    <t xml:space="preserve"> Rustiti </t>
  </si>
  <si>
    <t xml:space="preserve"> samsul </t>
  </si>
  <si>
    <t xml:space="preserve"> Siti </t>
  </si>
  <si>
    <t xml:space="preserve"> Siwi </t>
  </si>
  <si>
    <t xml:space="preserve"> Wafiq </t>
  </si>
  <si>
    <t>SESI
(2 JAM)</t>
  </si>
  <si>
    <t>Parent</t>
  </si>
  <si>
    <t>child</t>
  </si>
  <si>
    <t>BANNER a</t>
  </si>
  <si>
    <t>17.1.2023 (sakit)</t>
  </si>
  <si>
    <t>Blade
17.1.23</t>
  </si>
  <si>
    <t>Dashboard</t>
  </si>
  <si>
    <t>padding-right</t>
  </si>
  <si>
    <t>padding-top</t>
  </si>
  <si>
    <t>padding-left</t>
  </si>
  <si>
    <t>padding-bottom</t>
  </si>
  <si>
    <t>margin</t>
  </si>
  <si>
    <t>Link 
17.1.23</t>
  </si>
  <si>
    <t>120-61 menit</t>
  </si>
  <si>
    <t>90-100</t>
  </si>
  <si>
    <t>31-60 menit</t>
  </si>
  <si>
    <t>80 - 90</t>
  </si>
  <si>
    <t>16-30 menit</t>
  </si>
  <si>
    <t>70 - 80</t>
  </si>
  <si>
    <t>0 - 15 menit</t>
  </si>
  <si>
    <t>60 - 70</t>
  </si>
  <si>
    <t>17.1.2023 (sakit)
24.1.2023 (sakit)</t>
  </si>
  <si>
    <t>Capaian Akhir
Kelas XII RPL 1</t>
  </si>
  <si>
    <t>Membuat CRUD Sederhana</t>
  </si>
  <si>
    <t>------------------------</t>
  </si>
  <si>
    <t>1. project harus berada dalam folder utama</t>
  </si>
  <si>
    <t>3. Disimpan selain di ( drive C )</t>
  </si>
  <si>
    <t xml:space="preserve">4. Harus bisa instalasi Laravel </t>
  </si>
  <si>
    <t>5. Route harus benar jika diakses</t>
  </si>
  <si>
    <t xml:space="preserve">6. halaman dengan controller </t>
  </si>
  <si>
    <t xml:space="preserve">9. Harus ada menu (link) dengan blade. </t>
  </si>
  <si>
    <t>Ulangan 1</t>
  </si>
  <si>
    <t>Ulangan 2</t>
  </si>
  <si>
    <r>
      <t xml:space="preserve">Ulangan 
1
</t>
    </r>
    <r>
      <rPr>
        <b/>
        <sz val="11"/>
        <color theme="0"/>
        <rFont val="Calibri"/>
        <family val="2"/>
        <scheme val="minor"/>
      </rPr>
      <t>(24.01.2023)</t>
    </r>
  </si>
  <si>
    <r>
      <t xml:space="preserve">Ulangan 
2
</t>
    </r>
    <r>
      <rPr>
        <b/>
        <sz val="11"/>
        <color theme="0"/>
        <rFont val="Calibri"/>
        <family val="2"/>
        <scheme val="minor"/>
      </rPr>
      <t>(upcoming)</t>
    </r>
  </si>
  <si>
    <t>NILAI</t>
  </si>
  <si>
    <t>MINUS</t>
  </si>
  <si>
    <t>FINISH</t>
  </si>
  <si>
    <t>STATUS</t>
  </si>
  <si>
    <t>MANAJEMEN DATABASE (MYSQL)</t>
  </si>
  <si>
    <t xml:space="preserve">   (ulangan_nama_absen_1002) /root folder </t>
  </si>
  <si>
    <t xml:space="preserve">   (ulangan_muis_3_1001)</t>
  </si>
  <si>
    <t>2. nama project ( 1002_nama_absen_1)</t>
  </si>
  <si>
    <t xml:space="preserve">7. harus ada blade system </t>
  </si>
  <si>
    <t>8. Beranda - Pengaturan Akun- Tampil Data Barang</t>
  </si>
  <si>
    <t>24,01,2023 (SAKIT db)</t>
  </si>
  <si>
    <t>KEHADIRAN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</si>
</sst>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%&quot;"/>
  </numFmts>
  <fonts count="7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4" borderId="0" xfId="0" applyFill="1"/>
    <xf numFmtId="0" fontId="0" fillId="0" borderId="16" xfId="0" applyBorder="1"/>
    <xf numFmtId="0" fontId="0" fillId="0" borderId="17" xfId="0" applyBorder="1"/>
    <xf numFmtId="164" fontId="0" fillId="0" borderId="18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4" fontId="0" fillId="5" borderId="1" xfId="0" applyNumberForma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164" fontId="2" fillId="5" borderId="21" xfId="0" applyNumberFormat="1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64" fontId="5" fillId="0" borderId="23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22" fontId="0" fillId="0" borderId="0" xfId="0" applyNumberFormat="1"/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2" fillId="0" borderId="29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$V$4" lockText="1" noThreeD="1"/>
</file>

<file path=xl/ctrlProps/ctrlProp10.xml><?xml version="1.0" encoding="utf-8"?>
<formControlPr xmlns="http://schemas.microsoft.com/office/spreadsheetml/2009/9/main" objectType="CheckBox" checked="Checked" fmlaLink="$V$13" lockText="1" noThreeD="1"/>
</file>

<file path=xl/ctrlProps/ctrlProp11.xml><?xml version="1.0" encoding="utf-8"?>
<formControlPr xmlns="http://schemas.microsoft.com/office/spreadsheetml/2009/9/main" objectType="CheckBox" checked="Checked" fmlaLink="$V$14" lockText="1" noThreeD="1"/>
</file>

<file path=xl/ctrlProps/ctrlProp12.xml><?xml version="1.0" encoding="utf-8"?>
<formControlPr xmlns="http://schemas.microsoft.com/office/spreadsheetml/2009/9/main" objectType="CheckBox" checked="Checked" fmlaLink="$V$15" lockText="1" noThreeD="1"/>
</file>

<file path=xl/ctrlProps/ctrlProp13.xml><?xml version="1.0" encoding="utf-8"?>
<formControlPr xmlns="http://schemas.microsoft.com/office/spreadsheetml/2009/9/main" objectType="CheckBox" fmlaLink="$V$16" lockText="1" noThreeD="1"/>
</file>

<file path=xl/ctrlProps/ctrlProp14.xml><?xml version="1.0" encoding="utf-8"?>
<formControlPr xmlns="http://schemas.microsoft.com/office/spreadsheetml/2009/9/main" objectType="CheckBox" checked="Checked" fmlaLink="$V$17" lockText="1" noThreeD="1"/>
</file>

<file path=xl/ctrlProps/ctrlProp15.xml><?xml version="1.0" encoding="utf-8"?>
<formControlPr xmlns="http://schemas.microsoft.com/office/spreadsheetml/2009/9/main" objectType="CheckBox" checked="Checked" fmlaLink="$V$18" lockText="1" noThreeD="1"/>
</file>

<file path=xl/ctrlProps/ctrlProp16.xml><?xml version="1.0" encoding="utf-8"?>
<formControlPr xmlns="http://schemas.microsoft.com/office/spreadsheetml/2009/9/main" objectType="CheckBox" fmlaLink="$V$19" lockText="1" noThreeD="1"/>
</file>

<file path=xl/ctrlProps/ctrlProp17.xml><?xml version="1.0" encoding="utf-8"?>
<formControlPr xmlns="http://schemas.microsoft.com/office/spreadsheetml/2009/9/main" objectType="CheckBox" checked="Checked" fmlaLink="$V$20" lockText="1" noThreeD="1"/>
</file>

<file path=xl/ctrlProps/ctrlProp18.xml><?xml version="1.0" encoding="utf-8"?>
<formControlPr xmlns="http://schemas.microsoft.com/office/spreadsheetml/2009/9/main" objectType="CheckBox" checked="Checked" fmlaLink="$V$21" lockText="1" noThreeD="1"/>
</file>

<file path=xl/ctrlProps/ctrlProp19.xml><?xml version="1.0" encoding="utf-8"?>
<formControlPr xmlns="http://schemas.microsoft.com/office/spreadsheetml/2009/9/main" objectType="CheckBox" fmlaLink="$V$22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fmlaLink="$V$23" lockText="1" noThreeD="1"/>
</file>

<file path=xl/ctrlProps/ctrlProp21.xml><?xml version="1.0" encoding="utf-8"?>
<formControlPr xmlns="http://schemas.microsoft.com/office/spreadsheetml/2009/9/main" objectType="CheckBox" checked="Checked" fmlaLink="$V$24" lockText="1" noThreeD="1"/>
</file>

<file path=xl/ctrlProps/ctrlProp22.xml><?xml version="1.0" encoding="utf-8"?>
<formControlPr xmlns="http://schemas.microsoft.com/office/spreadsheetml/2009/9/main" objectType="CheckBox" checked="Checked" fmlaLink="$V$25" lockText="1" noThreeD="1"/>
</file>

<file path=xl/ctrlProps/ctrlProp23.xml><?xml version="1.0" encoding="utf-8"?>
<formControlPr xmlns="http://schemas.microsoft.com/office/spreadsheetml/2009/9/main" objectType="CheckBox" checked="Checked" fmlaLink="$V$26" lockText="1" noThreeD="1"/>
</file>

<file path=xl/ctrlProps/ctrlProp24.xml><?xml version="1.0" encoding="utf-8"?>
<formControlPr xmlns="http://schemas.microsoft.com/office/spreadsheetml/2009/9/main" objectType="CheckBox" checked="Checked" fmlaLink="$V$27" lockText="1" noThreeD="1"/>
</file>

<file path=xl/ctrlProps/ctrlProp25.xml><?xml version="1.0" encoding="utf-8"?>
<formControlPr xmlns="http://schemas.microsoft.com/office/spreadsheetml/2009/9/main" objectType="CheckBox" checked="Checked" fmlaLink="$V$28" lockText="1" noThreeD="1"/>
</file>

<file path=xl/ctrlProps/ctrlProp26.xml><?xml version="1.0" encoding="utf-8"?>
<formControlPr xmlns="http://schemas.microsoft.com/office/spreadsheetml/2009/9/main" objectType="CheckBox" checked="Checked" fmlaLink="$V$29" lockText="1" noThreeD="1"/>
</file>

<file path=xl/ctrlProps/ctrlProp27.xml><?xml version="1.0" encoding="utf-8"?>
<formControlPr xmlns="http://schemas.microsoft.com/office/spreadsheetml/2009/9/main" objectType="CheckBox" checked="Checked" fmlaLink="$V$30" lockText="1" noThreeD="1"/>
</file>

<file path=xl/ctrlProps/ctrlProp28.xml><?xml version="1.0" encoding="utf-8"?>
<formControlPr xmlns="http://schemas.microsoft.com/office/spreadsheetml/2009/9/main" objectType="CheckBox" checked="Checked" fmlaLink="$V$31" lockText="1" noThreeD="1"/>
</file>

<file path=xl/ctrlProps/ctrlProp29.xml><?xml version="1.0" encoding="utf-8"?>
<formControlPr xmlns="http://schemas.microsoft.com/office/spreadsheetml/2009/9/main" objectType="CheckBox" checked="Checked" fmlaLink="$V$32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fmlaLink="$V$33" lockText="1" noThreeD="1"/>
</file>

<file path=xl/ctrlProps/ctrlProp31.xml><?xml version="1.0" encoding="utf-8"?>
<formControlPr xmlns="http://schemas.microsoft.com/office/spreadsheetml/2009/9/main" objectType="CheckBox" checked="Checked" fmlaLink="$V$34" lockText="1" noThreeD="1"/>
</file>

<file path=xl/ctrlProps/ctrlProp32.xml><?xml version="1.0" encoding="utf-8"?>
<formControlPr xmlns="http://schemas.microsoft.com/office/spreadsheetml/2009/9/main" objectType="CheckBox" checked="Checked" fmlaLink="$V$35" lockText="1" noThreeD="1"/>
</file>

<file path=xl/ctrlProps/ctrlProp33.xml><?xml version="1.0" encoding="utf-8"?>
<formControlPr xmlns="http://schemas.microsoft.com/office/spreadsheetml/2009/9/main" objectType="CheckBox" checked="Checked" fmlaLink="$V$36" lockText="1" noThreeD="1"/>
</file>

<file path=xl/ctrlProps/ctrlProp34.xml><?xml version="1.0" encoding="utf-8"?>
<formControlPr xmlns="http://schemas.microsoft.com/office/spreadsheetml/2009/9/main" objectType="CheckBox" checked="Checked" fmlaLink="$V$37" lockText="1" noThreeD="1"/>
</file>

<file path=xl/ctrlProps/ctrlProp35.xml><?xml version="1.0" encoding="utf-8"?>
<formControlPr xmlns="http://schemas.microsoft.com/office/spreadsheetml/2009/9/main" objectType="CheckBox" checked="Checked" fmlaLink="$V$38" lockText="1" noThreeD="1"/>
</file>

<file path=xl/ctrlProps/ctrlProp36.xml><?xml version="1.0" encoding="utf-8"?>
<formControlPr xmlns="http://schemas.microsoft.com/office/spreadsheetml/2009/9/main" objectType="CheckBox" checked="Checked" fmlaLink="$V$39" lockText="1" noThreeD="1"/>
</file>

<file path=xl/ctrlProps/ctrlProp37.xml><?xml version="1.0" encoding="utf-8"?>
<formControlPr xmlns="http://schemas.microsoft.com/office/spreadsheetml/2009/9/main" objectType="CheckBox" checked="Checked" fmlaLink="$V$5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fmlaLink="$V$6" lockText="1" noThreeD="1"/>
</file>

<file path=xl/ctrlProps/ctrlProp4.xml><?xml version="1.0" encoding="utf-8"?>
<formControlPr xmlns="http://schemas.microsoft.com/office/spreadsheetml/2009/9/main" objectType="CheckBox" checked="Checked" fmlaLink="$V$7" lockText="1" noThreeD="1"/>
</file>

<file path=xl/ctrlProps/ctrlProp5.xml><?xml version="1.0" encoding="utf-8"?>
<formControlPr xmlns="http://schemas.microsoft.com/office/spreadsheetml/2009/9/main" objectType="CheckBox" checked="Checked" fmlaLink="$V$8" lockText="1" noThreeD="1"/>
</file>

<file path=xl/ctrlProps/ctrlProp6.xml><?xml version="1.0" encoding="utf-8"?>
<formControlPr xmlns="http://schemas.microsoft.com/office/spreadsheetml/2009/9/main" objectType="CheckBox" checked="Checked" fmlaLink="$V$9" lockText="1" noThreeD="1"/>
</file>

<file path=xl/ctrlProps/ctrlProp7.xml><?xml version="1.0" encoding="utf-8"?>
<formControlPr xmlns="http://schemas.microsoft.com/office/spreadsheetml/2009/9/main" objectType="CheckBox" checked="Checked" fmlaLink="$V$10" lockText="1" noThreeD="1"/>
</file>

<file path=xl/ctrlProps/ctrlProp8.xml><?xml version="1.0" encoding="utf-8"?>
<formControlPr xmlns="http://schemas.microsoft.com/office/spreadsheetml/2009/9/main" objectType="CheckBox" checked="Checked" fmlaLink="$V$11" lockText="1" noThreeD="1"/>
</file>

<file path=xl/ctrlProps/ctrlProp9.xml><?xml version="1.0" encoding="utf-8"?>
<formControlPr xmlns="http://schemas.microsoft.com/office/spreadsheetml/2009/9/main" objectType="CheckBox" checked="Checked" fmlaLink="$V$1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3</xdr:row>
          <xdr:rowOff>19050</xdr:rowOff>
        </xdr:from>
        <xdr:to>
          <xdr:col>20</xdr:col>
          <xdr:colOff>819150</xdr:colOff>
          <xdr:row>3</xdr:row>
          <xdr:rowOff>228600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2700" cap="flat" cmpd="sng">
                  <a:solidFill>
                    <a:srgbClr val="000080" mc:Ignorable="a14" a14:legacySpreadsheetColorIndex="32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4</xdr:row>
          <xdr:rowOff>19050</xdr:rowOff>
        </xdr:from>
        <xdr:ext cx="800100" cy="209550"/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DC55DDC1-1ECD-41C6-92DF-BE4C159456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5</xdr:row>
          <xdr:rowOff>19050</xdr:rowOff>
        </xdr:from>
        <xdr:ext cx="800100" cy="209550"/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A037FD1E-AEE2-4740-BCEC-77AF5BD864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6</xdr:row>
          <xdr:rowOff>19050</xdr:rowOff>
        </xdr:from>
        <xdr:ext cx="800100" cy="209550"/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D8B2B14E-AE26-4B91-B9DA-C783DC902D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7</xdr:row>
          <xdr:rowOff>19050</xdr:rowOff>
        </xdr:from>
        <xdr:ext cx="800100" cy="209550"/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49C9EFF2-495F-4D5D-A041-18A834E174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8</xdr:row>
          <xdr:rowOff>19050</xdr:rowOff>
        </xdr:from>
        <xdr:ext cx="800100" cy="209550"/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B67921BB-16D1-41E7-BB08-6A6FDCD328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9</xdr:row>
          <xdr:rowOff>19050</xdr:rowOff>
        </xdr:from>
        <xdr:ext cx="800100" cy="209550"/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5A832C4B-E745-4380-B690-E82E8195EC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10</xdr:row>
          <xdr:rowOff>19050</xdr:rowOff>
        </xdr:from>
        <xdr:ext cx="800100" cy="209550"/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C68EE693-6434-4EB6-B098-2CD2EBB0C5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11</xdr:row>
          <xdr:rowOff>19050</xdr:rowOff>
        </xdr:from>
        <xdr:ext cx="800100" cy="209550"/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34C3F8A9-2602-4F4B-A867-060E87C8DD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12</xdr:row>
          <xdr:rowOff>19050</xdr:rowOff>
        </xdr:from>
        <xdr:ext cx="800100" cy="209550"/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52293E1C-6544-430B-AAE4-9CC2644323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13</xdr:row>
          <xdr:rowOff>19050</xdr:rowOff>
        </xdr:from>
        <xdr:ext cx="800100" cy="209550"/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28E751DF-D0EC-4757-8A0B-D71604149D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14</xdr:row>
          <xdr:rowOff>19050</xdr:rowOff>
        </xdr:from>
        <xdr:ext cx="800100" cy="209550"/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11F297FF-2320-47E6-9137-961ECBC288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15</xdr:row>
          <xdr:rowOff>19050</xdr:rowOff>
        </xdr:from>
        <xdr:ext cx="800100" cy="209550"/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3C321252-03D5-461E-9ED5-DD69EB73C2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16</xdr:row>
          <xdr:rowOff>19050</xdr:rowOff>
        </xdr:from>
        <xdr:ext cx="800100" cy="209550"/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F9199E34-AA77-4EA4-A988-5539861FDD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17</xdr:row>
          <xdr:rowOff>19050</xdr:rowOff>
        </xdr:from>
        <xdr:ext cx="800100" cy="209550"/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98A5FABE-32F0-4EAB-A65B-7E25E2CD1F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18</xdr:row>
          <xdr:rowOff>19050</xdr:rowOff>
        </xdr:from>
        <xdr:ext cx="800100" cy="209550"/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7728699C-B2B3-4C5E-9361-1EB526D801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19</xdr:row>
          <xdr:rowOff>19050</xdr:rowOff>
        </xdr:from>
        <xdr:ext cx="800100" cy="209550"/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6A61F14D-AA63-41E9-BE0E-486B8FCC42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20</xdr:row>
          <xdr:rowOff>19050</xdr:rowOff>
        </xdr:from>
        <xdr:ext cx="800100" cy="209550"/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4EEFEA25-0231-430F-A752-C4BC254B9A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21</xdr:row>
          <xdr:rowOff>19050</xdr:rowOff>
        </xdr:from>
        <xdr:ext cx="800100" cy="209550"/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8B28C000-65B2-4E5D-B48F-F151B592F9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22</xdr:row>
          <xdr:rowOff>19050</xdr:rowOff>
        </xdr:from>
        <xdr:ext cx="800100" cy="209550"/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31731C24-8A2F-4CCE-A473-2A68E46C5A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23</xdr:row>
          <xdr:rowOff>19050</xdr:rowOff>
        </xdr:from>
        <xdr:ext cx="800100" cy="209550"/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665BA9FA-9479-4F2B-9E21-6621FD3612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24</xdr:row>
          <xdr:rowOff>19050</xdr:rowOff>
        </xdr:from>
        <xdr:ext cx="800100" cy="209550"/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99D2B689-62BF-4EFF-BB22-E26AA5CD94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25</xdr:row>
          <xdr:rowOff>19050</xdr:rowOff>
        </xdr:from>
        <xdr:ext cx="800100" cy="209550"/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12D5B046-90A3-42BC-860E-848287F3F4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26</xdr:row>
          <xdr:rowOff>19050</xdr:rowOff>
        </xdr:from>
        <xdr:ext cx="800100" cy="209550"/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7A97E55-CD54-49C1-8FEB-8F73D0516F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27</xdr:row>
          <xdr:rowOff>19050</xdr:rowOff>
        </xdr:from>
        <xdr:ext cx="800100" cy="209550"/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5F2F84DB-EFCC-4537-A5B8-28F5E68039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28</xdr:row>
          <xdr:rowOff>19050</xdr:rowOff>
        </xdr:from>
        <xdr:ext cx="800100" cy="209550"/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7A81FEF-6403-45AD-8667-F09528D2B1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29</xdr:row>
          <xdr:rowOff>19050</xdr:rowOff>
        </xdr:from>
        <xdr:ext cx="800100" cy="209550"/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8AF0E8F-1429-41CB-A217-FE703798C6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30</xdr:row>
          <xdr:rowOff>19050</xdr:rowOff>
        </xdr:from>
        <xdr:ext cx="800100" cy="209550"/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C8ED9FAE-A622-4013-9535-F6AEC28454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31</xdr:row>
          <xdr:rowOff>19050</xdr:rowOff>
        </xdr:from>
        <xdr:ext cx="800100" cy="209550"/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C632F8AD-7DC4-482C-8B5D-E03E0D1A35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32</xdr:row>
          <xdr:rowOff>19050</xdr:rowOff>
        </xdr:from>
        <xdr:ext cx="800100" cy="209550"/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830B4B11-1B7F-44CD-8EF9-5C0220C6BF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33</xdr:row>
          <xdr:rowOff>19050</xdr:rowOff>
        </xdr:from>
        <xdr:ext cx="800100" cy="209550"/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46602A7B-995D-45B5-9A23-EEEFF8F553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34</xdr:row>
          <xdr:rowOff>19050</xdr:rowOff>
        </xdr:from>
        <xdr:ext cx="800100" cy="209550"/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80C0C3F9-DC5E-49B5-AED2-542C029ABD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35</xdr:row>
          <xdr:rowOff>19050</xdr:rowOff>
        </xdr:from>
        <xdr:ext cx="800100" cy="209550"/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19848456-554D-4697-BEF5-5AFA9E287B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36</xdr:row>
          <xdr:rowOff>19050</xdr:rowOff>
        </xdr:from>
        <xdr:ext cx="800100" cy="209550"/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9165DE61-7BC1-4302-A724-F2AC1EC303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37</xdr:row>
          <xdr:rowOff>19050</xdr:rowOff>
        </xdr:from>
        <xdr:ext cx="800100" cy="209550"/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796B00EF-7971-4D90-8544-879AC81271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38</xdr:row>
          <xdr:rowOff>19050</xdr:rowOff>
        </xdr:from>
        <xdr:ext cx="800100" cy="209550"/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199C68A4-2754-4FEA-8258-82ACDBEBB3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4</xdr:row>
          <xdr:rowOff>19050</xdr:rowOff>
        </xdr:from>
        <xdr:ext cx="800100" cy="209550"/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93183E32-87AF-4B1B-8333-F87C55AA3B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5</xdr:row>
          <xdr:rowOff>19050</xdr:rowOff>
        </xdr:from>
        <xdr:ext cx="800100" cy="209550"/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FA5D6BE9-E0C0-4072-8180-DEE5095E38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19050</xdr:colOff>
          <xdr:row>5</xdr:row>
          <xdr:rowOff>19050</xdr:rowOff>
        </xdr:from>
        <xdr:ext cx="800100" cy="209550"/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1A3B5378-9E93-4F81-89A0-4499C8D8AC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66E4-2275-4E9F-82CA-974F40DBA593}">
  <dimension ref="B1:AA1048576"/>
  <sheetViews>
    <sheetView tabSelected="1" topLeftCell="D1" zoomScale="115" zoomScaleNormal="115" workbookViewId="0">
      <pane xSplit="1" topLeftCell="E1" activePane="topRight" state="frozen"/>
      <selection activeCell="D1" sqref="D1"/>
      <selection pane="topRight" activeCell="N6" sqref="N6"/>
    </sheetView>
  </sheetViews>
  <sheetFormatPr defaultRowHeight="15" x14ac:dyDescent="0.25"/>
  <cols>
    <col min="2" max="2" width="15.28515625" style="38" bestFit="1" customWidth="1"/>
    <col min="3" max="3" width="8" style="2" bestFit="1" customWidth="1"/>
    <col min="4" max="4" width="6.5703125" style="2" customWidth="1"/>
    <col min="5" max="5" width="15.28515625" style="41" customWidth="1"/>
    <col min="6" max="9" width="12.7109375" style="2" customWidth="1"/>
    <col min="10" max="10" width="12.7109375" style="1" customWidth="1"/>
    <col min="11" max="20" width="12.7109375" customWidth="1"/>
    <col min="21" max="21" width="13.85546875" customWidth="1"/>
    <col min="22" max="22" width="13.85546875" hidden="1" customWidth="1"/>
    <col min="23" max="24" width="12.7109375" customWidth="1"/>
    <col min="25" max="25" width="16.140625" bestFit="1" customWidth="1"/>
  </cols>
  <sheetData>
    <row r="1" spans="2:27" x14ac:dyDescent="0.25">
      <c r="B1" s="78" t="s">
        <v>100</v>
      </c>
      <c r="C1" s="22" t="s">
        <v>54</v>
      </c>
      <c r="D1" s="27" t="s">
        <v>1</v>
      </c>
      <c r="E1" s="27" t="s">
        <v>0</v>
      </c>
      <c r="F1" s="27" t="s">
        <v>15</v>
      </c>
      <c r="G1" s="32" t="s">
        <v>2</v>
      </c>
      <c r="H1" s="30" t="s">
        <v>3</v>
      </c>
      <c r="I1" s="30"/>
      <c r="J1" s="30"/>
      <c r="K1" s="72" t="s">
        <v>93</v>
      </c>
      <c r="L1" s="73"/>
      <c r="M1" s="73"/>
      <c r="N1" s="73"/>
      <c r="O1" s="73"/>
      <c r="P1" s="74"/>
      <c r="Q1" s="58" t="s">
        <v>87</v>
      </c>
      <c r="R1" s="58" t="s">
        <v>88</v>
      </c>
      <c r="S1" s="61" t="s">
        <v>85</v>
      </c>
      <c r="T1" s="61"/>
      <c r="U1" s="65" t="s">
        <v>91</v>
      </c>
      <c r="V1" s="69"/>
      <c r="W1" s="31" t="s">
        <v>86</v>
      </c>
      <c r="X1" s="31"/>
    </row>
    <row r="2" spans="2:27" ht="30" x14ac:dyDescent="0.25">
      <c r="B2" s="78"/>
      <c r="C2" s="23"/>
      <c r="D2" s="28"/>
      <c r="E2" s="28"/>
      <c r="F2" s="28"/>
      <c r="G2" s="23"/>
      <c r="H2" s="5" t="s">
        <v>10</v>
      </c>
      <c r="I2" s="13" t="s">
        <v>59</v>
      </c>
      <c r="J2" s="13" t="s">
        <v>66</v>
      </c>
      <c r="K2" s="12" t="s">
        <v>4</v>
      </c>
      <c r="L2" s="12" t="s">
        <v>5</v>
      </c>
      <c r="M2" s="12" t="s">
        <v>6</v>
      </c>
      <c r="N2" s="56" t="s">
        <v>7</v>
      </c>
      <c r="O2" s="12" t="s">
        <v>8</v>
      </c>
      <c r="P2" s="12" t="s">
        <v>9</v>
      </c>
      <c r="Q2" s="59"/>
      <c r="R2" s="59"/>
      <c r="S2" s="62" t="s">
        <v>89</v>
      </c>
      <c r="T2" s="62" t="s">
        <v>90</v>
      </c>
      <c r="U2" s="66"/>
      <c r="V2" s="70" t="s">
        <v>92</v>
      </c>
      <c r="W2" s="23" t="s">
        <v>89</v>
      </c>
      <c r="X2" s="23" t="s">
        <v>90</v>
      </c>
    </row>
    <row r="3" spans="2:27" ht="15.75" thickBot="1" x14ac:dyDescent="0.3">
      <c r="B3" s="78"/>
      <c r="C3" s="23"/>
      <c r="D3" s="29"/>
      <c r="E3" s="29"/>
      <c r="F3" s="29"/>
      <c r="G3" s="7" t="s">
        <v>17</v>
      </c>
      <c r="H3" s="24" t="s">
        <v>16</v>
      </c>
      <c r="I3" s="25"/>
      <c r="J3" s="26"/>
      <c r="K3" s="8"/>
      <c r="L3" s="8"/>
      <c r="M3" s="8"/>
      <c r="N3" s="57"/>
      <c r="O3" s="60"/>
      <c r="P3" s="60"/>
      <c r="Q3" s="59"/>
      <c r="R3" s="59"/>
      <c r="S3" s="62"/>
      <c r="T3" s="62"/>
      <c r="U3" s="67"/>
      <c r="V3" s="71"/>
      <c r="W3" s="23"/>
      <c r="X3" s="23"/>
    </row>
    <row r="4" spans="2:27" ht="35.1" customHeight="1" x14ac:dyDescent="0.25">
      <c r="C4" s="3">
        <v>1</v>
      </c>
      <c r="D4" s="10">
        <v>1</v>
      </c>
      <c r="E4" s="76" t="s">
        <v>18</v>
      </c>
      <c r="F4" s="6">
        <f>((SUM(G4:P4)*10)*70%)+(AVERAGE(Q4:R4)*30%)</f>
        <v>43</v>
      </c>
      <c r="G4" s="6">
        <v>1</v>
      </c>
      <c r="H4" s="9">
        <v>1</v>
      </c>
      <c r="I4" s="9">
        <v>1</v>
      </c>
      <c r="J4" s="9">
        <v>1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63">
        <f>S4-T4</f>
        <v>100</v>
      </c>
      <c r="R4" s="9">
        <v>0</v>
      </c>
      <c r="S4" s="63">
        <v>100</v>
      </c>
      <c r="T4" s="63">
        <v>0</v>
      </c>
      <c r="U4" s="63"/>
      <c r="V4" s="63" t="b">
        <v>1</v>
      </c>
      <c r="W4" s="4"/>
      <c r="X4" s="4"/>
      <c r="Z4">
        <f>72*10%</f>
        <v>7.2</v>
      </c>
    </row>
    <row r="5" spans="2:27" ht="35.1" customHeight="1" x14ac:dyDescent="0.25">
      <c r="C5" s="3">
        <v>2</v>
      </c>
      <c r="D5" s="11">
        <v>2</v>
      </c>
      <c r="E5" s="40" t="s">
        <v>19</v>
      </c>
      <c r="F5" s="6">
        <f t="shared" ref="F5:F39" si="0">((SUM(G5:P5)*10)*70%)+(AVERAGE(Q5:R5)*30%)</f>
        <v>43</v>
      </c>
      <c r="G5" s="6">
        <v>1</v>
      </c>
      <c r="H5" s="9">
        <v>1</v>
      </c>
      <c r="I5" s="9">
        <v>1</v>
      </c>
      <c r="J5" s="9">
        <v>1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63">
        <f t="shared" ref="Q5:Q39" si="1">(S5-T5)</f>
        <v>100</v>
      </c>
      <c r="R5" s="9">
        <v>0</v>
      </c>
      <c r="S5" s="63">
        <v>100</v>
      </c>
      <c r="T5" s="63">
        <v>0</v>
      </c>
      <c r="U5" s="63"/>
      <c r="V5" s="63" t="b">
        <v>1</v>
      </c>
      <c r="W5" s="4"/>
      <c r="X5" s="4"/>
      <c r="Z5" t="s">
        <v>67</v>
      </c>
      <c r="AA5" t="s">
        <v>68</v>
      </c>
    </row>
    <row r="6" spans="2:27" ht="35.1" customHeight="1" x14ac:dyDescent="0.25">
      <c r="C6" s="3">
        <v>1</v>
      </c>
      <c r="D6" s="11">
        <v>3</v>
      </c>
      <c r="E6" s="76" t="s">
        <v>20</v>
      </c>
      <c r="F6" s="6">
        <f t="shared" si="0"/>
        <v>29.75</v>
      </c>
      <c r="G6" s="6">
        <v>1</v>
      </c>
      <c r="H6" s="9">
        <v>1</v>
      </c>
      <c r="I6" s="9">
        <v>0.75</v>
      </c>
      <c r="J6" s="9">
        <v>0.75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63">
        <f t="shared" si="1"/>
        <v>35</v>
      </c>
      <c r="R6" s="9">
        <v>0</v>
      </c>
      <c r="S6" s="63">
        <v>50</v>
      </c>
      <c r="T6" s="63">
        <v>15</v>
      </c>
      <c r="U6" s="63"/>
      <c r="V6" s="63" t="b">
        <v>1</v>
      </c>
      <c r="W6" s="4"/>
      <c r="X6" s="4"/>
      <c r="Z6" t="s">
        <v>69</v>
      </c>
      <c r="AA6" t="s">
        <v>70</v>
      </c>
    </row>
    <row r="7" spans="2:27" ht="35.1" customHeight="1" x14ac:dyDescent="0.25">
      <c r="C7" s="3">
        <v>2</v>
      </c>
      <c r="D7" s="11">
        <v>4</v>
      </c>
      <c r="E7" s="40" t="s">
        <v>21</v>
      </c>
      <c r="F7" s="6">
        <f t="shared" si="0"/>
        <v>35.75</v>
      </c>
      <c r="G7" s="6">
        <v>1</v>
      </c>
      <c r="H7" s="9">
        <v>1</v>
      </c>
      <c r="I7" s="9">
        <v>0.75</v>
      </c>
      <c r="J7" s="9">
        <v>0.75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63">
        <f t="shared" si="1"/>
        <v>75</v>
      </c>
      <c r="R7" s="9">
        <v>0</v>
      </c>
      <c r="S7" s="63">
        <v>80</v>
      </c>
      <c r="T7" s="63">
        <v>5</v>
      </c>
      <c r="U7" s="63"/>
      <c r="V7" s="63" t="b">
        <v>1</v>
      </c>
      <c r="W7" s="4"/>
      <c r="X7" s="4"/>
      <c r="Z7" t="s">
        <v>71</v>
      </c>
      <c r="AA7" t="s">
        <v>72</v>
      </c>
    </row>
    <row r="8" spans="2:27" ht="35.1" customHeight="1" x14ac:dyDescent="0.25">
      <c r="C8" s="3">
        <v>1</v>
      </c>
      <c r="D8" s="11">
        <v>5</v>
      </c>
      <c r="E8" s="76" t="s">
        <v>22</v>
      </c>
      <c r="F8" s="6">
        <f t="shared" si="0"/>
        <v>33</v>
      </c>
      <c r="G8" s="6">
        <v>1</v>
      </c>
      <c r="H8" s="9">
        <v>1</v>
      </c>
      <c r="I8" s="9">
        <v>0.75</v>
      </c>
      <c r="J8" s="9">
        <v>1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63">
        <f t="shared" si="1"/>
        <v>45</v>
      </c>
      <c r="R8" s="9">
        <v>0</v>
      </c>
      <c r="S8" s="63">
        <v>50</v>
      </c>
      <c r="T8" s="63">
        <v>5</v>
      </c>
      <c r="U8" s="63"/>
      <c r="V8" s="63" t="b">
        <v>1</v>
      </c>
      <c r="W8" s="4"/>
      <c r="X8" s="4"/>
      <c r="Z8" t="s">
        <v>73</v>
      </c>
      <c r="AA8" t="s">
        <v>74</v>
      </c>
    </row>
    <row r="9" spans="2:27" ht="35.1" customHeight="1" x14ac:dyDescent="0.25">
      <c r="C9" s="3">
        <v>2</v>
      </c>
      <c r="D9" s="11">
        <v>6</v>
      </c>
      <c r="E9" s="40" t="s">
        <v>23</v>
      </c>
      <c r="F9" s="6">
        <f t="shared" si="0"/>
        <v>43</v>
      </c>
      <c r="G9" s="3">
        <v>1</v>
      </c>
      <c r="H9" s="9">
        <v>1</v>
      </c>
      <c r="I9" s="9">
        <v>1</v>
      </c>
      <c r="J9" s="9">
        <v>1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63">
        <f t="shared" si="1"/>
        <v>100</v>
      </c>
      <c r="R9" s="9">
        <v>0</v>
      </c>
      <c r="S9" s="63">
        <v>100</v>
      </c>
      <c r="T9" s="63">
        <v>0</v>
      </c>
      <c r="U9" s="63"/>
      <c r="V9" s="63" t="b">
        <v>1</v>
      </c>
      <c r="W9" s="4"/>
      <c r="X9" s="4"/>
    </row>
    <row r="10" spans="2:27" ht="35.1" customHeight="1" x14ac:dyDescent="0.25">
      <c r="C10" s="3">
        <v>1</v>
      </c>
      <c r="D10" s="11">
        <v>7</v>
      </c>
      <c r="E10" s="76" t="s">
        <v>24</v>
      </c>
      <c r="F10" s="6">
        <f t="shared" si="0"/>
        <v>34.5</v>
      </c>
      <c r="G10" s="6">
        <v>1</v>
      </c>
      <c r="H10" s="9">
        <v>1</v>
      </c>
      <c r="I10" s="9">
        <v>1</v>
      </c>
      <c r="J10" s="9">
        <v>0.75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63">
        <f t="shared" si="1"/>
        <v>55</v>
      </c>
      <c r="R10" s="9">
        <v>0</v>
      </c>
      <c r="S10" s="63">
        <v>70</v>
      </c>
      <c r="T10" s="63">
        <v>15</v>
      </c>
      <c r="U10" s="63"/>
      <c r="V10" s="63" t="b">
        <v>1</v>
      </c>
      <c r="W10" s="4"/>
      <c r="X10" s="4"/>
    </row>
    <row r="11" spans="2:27" ht="35.1" customHeight="1" x14ac:dyDescent="0.25">
      <c r="C11" s="3">
        <v>2</v>
      </c>
      <c r="D11" s="11">
        <v>8</v>
      </c>
      <c r="E11" s="40" t="s">
        <v>25</v>
      </c>
      <c r="F11" s="6">
        <f t="shared" si="0"/>
        <v>43</v>
      </c>
      <c r="G11" s="6">
        <v>1</v>
      </c>
      <c r="H11" s="9">
        <v>1</v>
      </c>
      <c r="I11" s="9">
        <v>1</v>
      </c>
      <c r="J11" s="9">
        <v>1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63">
        <f t="shared" si="1"/>
        <v>100</v>
      </c>
      <c r="R11" s="9">
        <v>0</v>
      </c>
      <c r="S11" s="63">
        <v>100</v>
      </c>
      <c r="T11" s="63">
        <v>0</v>
      </c>
      <c r="U11" s="63"/>
      <c r="V11" s="63" t="b">
        <v>1</v>
      </c>
      <c r="W11" s="4"/>
      <c r="X11" s="4"/>
      <c r="Y11" s="75"/>
    </row>
    <row r="12" spans="2:27" ht="35.1" customHeight="1" x14ac:dyDescent="0.25">
      <c r="C12" s="3">
        <v>1</v>
      </c>
      <c r="D12" s="11">
        <v>9</v>
      </c>
      <c r="E12" s="76" t="s">
        <v>26</v>
      </c>
      <c r="F12" s="6">
        <f t="shared" si="0"/>
        <v>33.25</v>
      </c>
      <c r="G12" s="6">
        <v>1</v>
      </c>
      <c r="H12" s="9">
        <v>1</v>
      </c>
      <c r="I12" s="9">
        <v>0.75</v>
      </c>
      <c r="J12" s="9">
        <v>0.5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63">
        <f t="shared" si="1"/>
        <v>70</v>
      </c>
      <c r="R12" s="9">
        <v>0</v>
      </c>
      <c r="S12" s="63">
        <v>80</v>
      </c>
      <c r="T12" s="63">
        <v>10</v>
      </c>
      <c r="U12" s="63"/>
      <c r="V12" s="63" t="b">
        <v>1</v>
      </c>
      <c r="W12" s="4"/>
      <c r="X12" s="4"/>
    </row>
    <row r="13" spans="2:27" ht="35.1" customHeight="1" x14ac:dyDescent="0.25">
      <c r="C13" s="3">
        <v>2</v>
      </c>
      <c r="D13" s="11">
        <v>10</v>
      </c>
      <c r="E13" s="40" t="s">
        <v>27</v>
      </c>
      <c r="F13" s="6">
        <f t="shared" si="0"/>
        <v>37</v>
      </c>
      <c r="G13" s="6">
        <v>1</v>
      </c>
      <c r="H13" s="9">
        <v>1</v>
      </c>
      <c r="I13" s="9">
        <v>1</v>
      </c>
      <c r="J13" s="9">
        <v>1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63">
        <f t="shared" si="1"/>
        <v>60</v>
      </c>
      <c r="R13" s="9">
        <v>0</v>
      </c>
      <c r="S13" s="63">
        <v>80</v>
      </c>
      <c r="T13" s="63">
        <v>20</v>
      </c>
      <c r="U13" s="63"/>
      <c r="V13" s="63" t="b">
        <v>1</v>
      </c>
      <c r="W13" s="4"/>
      <c r="X13" s="4"/>
    </row>
    <row r="14" spans="2:27" ht="35.1" customHeight="1" x14ac:dyDescent="0.25">
      <c r="C14" s="3">
        <v>1</v>
      </c>
      <c r="D14" s="11">
        <v>11</v>
      </c>
      <c r="E14" s="76" t="s">
        <v>28</v>
      </c>
      <c r="F14" s="6">
        <f t="shared" si="0"/>
        <v>43</v>
      </c>
      <c r="G14" s="6">
        <v>1</v>
      </c>
      <c r="H14" s="9">
        <v>1</v>
      </c>
      <c r="I14" s="9">
        <v>1</v>
      </c>
      <c r="J14" s="9">
        <v>1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63">
        <f t="shared" si="1"/>
        <v>100</v>
      </c>
      <c r="R14" s="9">
        <v>0</v>
      </c>
      <c r="S14" s="63">
        <v>100</v>
      </c>
      <c r="T14" s="63">
        <v>0</v>
      </c>
      <c r="U14" s="63"/>
      <c r="V14" s="63" t="b">
        <v>1</v>
      </c>
      <c r="W14" s="4"/>
      <c r="X14" s="4"/>
    </row>
    <row r="15" spans="2:27" ht="35.1" customHeight="1" x14ac:dyDescent="0.25">
      <c r="C15" s="3">
        <v>2</v>
      </c>
      <c r="D15" s="11">
        <v>12</v>
      </c>
      <c r="E15" s="40" t="s">
        <v>29</v>
      </c>
      <c r="F15" s="6">
        <f t="shared" si="0"/>
        <v>33</v>
      </c>
      <c r="G15" s="6">
        <v>1</v>
      </c>
      <c r="H15" s="9">
        <v>1</v>
      </c>
      <c r="I15" s="9">
        <v>1</v>
      </c>
      <c r="J15" s="9">
        <v>0.75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63">
        <f t="shared" si="1"/>
        <v>45</v>
      </c>
      <c r="R15" s="9">
        <v>0</v>
      </c>
      <c r="S15" s="63">
        <v>60</v>
      </c>
      <c r="T15" s="63">
        <v>15</v>
      </c>
      <c r="U15" s="63"/>
      <c r="V15" s="63" t="b">
        <v>1</v>
      </c>
      <c r="W15" s="4"/>
      <c r="X15" s="4"/>
    </row>
    <row r="16" spans="2:27" ht="35.1" customHeight="1" x14ac:dyDescent="0.25">
      <c r="B16" s="38" t="s">
        <v>58</v>
      </c>
      <c r="C16" s="3">
        <v>1</v>
      </c>
      <c r="D16" s="11">
        <v>13</v>
      </c>
      <c r="E16" s="40" t="s">
        <v>30</v>
      </c>
      <c r="F16" s="6">
        <f t="shared" si="0"/>
        <v>14</v>
      </c>
      <c r="G16" s="6">
        <v>1</v>
      </c>
      <c r="H16" s="9">
        <v>1</v>
      </c>
      <c r="I16" s="14">
        <v>0</v>
      </c>
      <c r="J16" s="14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63">
        <f t="shared" si="1"/>
        <v>0</v>
      </c>
      <c r="R16" s="9">
        <v>0</v>
      </c>
      <c r="S16" s="63">
        <v>0</v>
      </c>
      <c r="T16" s="63">
        <v>0</v>
      </c>
      <c r="U16" s="63"/>
      <c r="V16" s="63" t="b">
        <v>0</v>
      </c>
      <c r="W16" s="4"/>
      <c r="X16" s="4"/>
    </row>
    <row r="17" spans="2:24" ht="35.1" customHeight="1" x14ac:dyDescent="0.25">
      <c r="C17" s="3">
        <v>2</v>
      </c>
      <c r="D17" s="11">
        <v>14</v>
      </c>
      <c r="E17" s="40" t="s">
        <v>31</v>
      </c>
      <c r="F17" s="6">
        <f t="shared" si="0"/>
        <v>36.5</v>
      </c>
      <c r="G17" s="6">
        <v>1</v>
      </c>
      <c r="H17" s="9">
        <v>1</v>
      </c>
      <c r="I17" s="9">
        <v>0.5</v>
      </c>
      <c r="J17" s="9">
        <v>1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63">
        <f t="shared" si="1"/>
        <v>80</v>
      </c>
      <c r="R17" s="9">
        <v>0</v>
      </c>
      <c r="S17" s="63">
        <v>90</v>
      </c>
      <c r="T17" s="63">
        <v>10</v>
      </c>
      <c r="U17" s="63"/>
      <c r="V17" s="63" t="b">
        <v>1</v>
      </c>
      <c r="W17" s="4"/>
      <c r="X17" s="4"/>
    </row>
    <row r="18" spans="2:24" ht="35.1" customHeight="1" x14ac:dyDescent="0.25">
      <c r="C18" s="3">
        <v>1</v>
      </c>
      <c r="D18" s="11">
        <v>15</v>
      </c>
      <c r="E18" s="76" t="s">
        <v>32</v>
      </c>
      <c r="F18" s="6">
        <f t="shared" si="0"/>
        <v>39</v>
      </c>
      <c r="G18" s="6">
        <v>1</v>
      </c>
      <c r="H18" s="9">
        <v>1</v>
      </c>
      <c r="I18" s="9">
        <v>0.75</v>
      </c>
      <c r="J18" s="9">
        <v>1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63">
        <f t="shared" si="1"/>
        <v>85</v>
      </c>
      <c r="R18" s="9">
        <v>0</v>
      </c>
      <c r="S18" s="63">
        <v>90</v>
      </c>
      <c r="T18" s="63">
        <v>5</v>
      </c>
      <c r="U18" s="63"/>
      <c r="V18" s="63" t="b">
        <v>1</v>
      </c>
      <c r="W18" s="4"/>
      <c r="X18" s="4"/>
    </row>
    <row r="19" spans="2:24" ht="35.1" customHeight="1" x14ac:dyDescent="0.25">
      <c r="B19" s="38" t="s">
        <v>99</v>
      </c>
      <c r="C19" s="3">
        <v>2</v>
      </c>
      <c r="D19" s="11">
        <v>16</v>
      </c>
      <c r="E19" s="77" t="s">
        <v>33</v>
      </c>
      <c r="F19" s="6">
        <f t="shared" si="0"/>
        <v>26.25</v>
      </c>
      <c r="G19" s="6">
        <v>1</v>
      </c>
      <c r="H19" s="9">
        <v>1</v>
      </c>
      <c r="I19" s="9">
        <v>0.75</v>
      </c>
      <c r="J19" s="9">
        <v>1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63">
        <f t="shared" si="1"/>
        <v>0</v>
      </c>
      <c r="R19" s="9">
        <v>0</v>
      </c>
      <c r="S19" s="63">
        <v>0</v>
      </c>
      <c r="T19" s="63">
        <v>0</v>
      </c>
      <c r="U19" s="63"/>
      <c r="V19" s="63" t="b">
        <v>0</v>
      </c>
      <c r="W19" s="4"/>
      <c r="X19" s="4"/>
    </row>
    <row r="20" spans="2:24" ht="35.1" customHeight="1" x14ac:dyDescent="0.25">
      <c r="C20" s="3">
        <v>1</v>
      </c>
      <c r="D20" s="11">
        <v>17</v>
      </c>
      <c r="E20" s="76" t="s">
        <v>34</v>
      </c>
      <c r="F20" s="6">
        <f t="shared" si="0"/>
        <v>37.25</v>
      </c>
      <c r="G20" s="3">
        <v>1</v>
      </c>
      <c r="H20" s="9">
        <v>1</v>
      </c>
      <c r="I20" s="9">
        <v>0.75</v>
      </c>
      <c r="J20" s="9">
        <v>0.75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63">
        <f t="shared" si="1"/>
        <v>85</v>
      </c>
      <c r="R20" s="9">
        <v>0</v>
      </c>
      <c r="S20" s="63">
        <v>90</v>
      </c>
      <c r="T20" s="63">
        <v>5</v>
      </c>
      <c r="U20" s="63"/>
      <c r="V20" s="63" t="b">
        <v>1</v>
      </c>
      <c r="W20" s="4"/>
      <c r="X20" s="4"/>
    </row>
    <row r="21" spans="2:24" ht="35.1" customHeight="1" x14ac:dyDescent="0.25">
      <c r="C21" s="3">
        <v>2</v>
      </c>
      <c r="D21" s="11">
        <v>18</v>
      </c>
      <c r="E21" s="40" t="s">
        <v>35</v>
      </c>
      <c r="F21" s="6">
        <f t="shared" si="0"/>
        <v>31.5</v>
      </c>
      <c r="G21" s="6">
        <v>1</v>
      </c>
      <c r="H21" s="9">
        <v>1</v>
      </c>
      <c r="I21" s="9">
        <v>1</v>
      </c>
      <c r="J21" s="9">
        <v>0.75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63">
        <f t="shared" si="1"/>
        <v>35</v>
      </c>
      <c r="R21" s="9">
        <v>0</v>
      </c>
      <c r="S21" s="63">
        <v>50</v>
      </c>
      <c r="T21" s="63">
        <v>15</v>
      </c>
      <c r="U21" s="63"/>
      <c r="V21" s="63" t="b">
        <v>1</v>
      </c>
      <c r="W21" s="4"/>
      <c r="X21" s="4"/>
    </row>
    <row r="22" spans="2:24" s="41" customFormat="1" ht="35.1" customHeight="1" x14ac:dyDescent="0.25">
      <c r="B22" s="39" t="s">
        <v>75</v>
      </c>
      <c r="C22" s="3">
        <v>1</v>
      </c>
      <c r="D22" s="11">
        <v>19</v>
      </c>
      <c r="E22" s="40" t="s">
        <v>36</v>
      </c>
      <c r="F22" s="6">
        <f t="shared" si="0"/>
        <v>14</v>
      </c>
      <c r="G22" s="6">
        <v>1</v>
      </c>
      <c r="H22" s="9">
        <v>1</v>
      </c>
      <c r="I22" s="14">
        <v>0</v>
      </c>
      <c r="J22" s="14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63">
        <f t="shared" si="1"/>
        <v>0</v>
      </c>
      <c r="R22" s="9">
        <v>0</v>
      </c>
      <c r="S22" s="63">
        <v>0</v>
      </c>
      <c r="T22" s="63">
        <v>0</v>
      </c>
      <c r="U22" s="63"/>
      <c r="V22" s="63" t="b">
        <v>0</v>
      </c>
      <c r="W22" s="40"/>
      <c r="X22" s="40"/>
    </row>
    <row r="23" spans="2:24" ht="35.1" customHeight="1" x14ac:dyDescent="0.25">
      <c r="C23" s="3">
        <v>2</v>
      </c>
      <c r="D23" s="11">
        <v>20</v>
      </c>
      <c r="E23" s="40" t="s">
        <v>37</v>
      </c>
      <c r="F23" s="6">
        <f t="shared" si="0"/>
        <v>36.25</v>
      </c>
      <c r="G23" s="3">
        <v>1</v>
      </c>
      <c r="H23" s="9">
        <v>1</v>
      </c>
      <c r="I23" s="9">
        <v>0.75</v>
      </c>
      <c r="J23" s="9">
        <v>0.5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63">
        <f t="shared" si="1"/>
        <v>90</v>
      </c>
      <c r="R23" s="9">
        <v>0</v>
      </c>
      <c r="S23" s="63">
        <v>90</v>
      </c>
      <c r="T23" s="63">
        <v>0</v>
      </c>
      <c r="U23" s="63"/>
      <c r="V23" s="63" t="b">
        <v>1</v>
      </c>
      <c r="W23" s="4"/>
      <c r="X23" s="4"/>
    </row>
    <row r="24" spans="2:24" ht="35.1" customHeight="1" x14ac:dyDescent="0.25">
      <c r="C24" s="3">
        <v>1</v>
      </c>
      <c r="D24" s="11">
        <v>21</v>
      </c>
      <c r="E24" s="76" t="s">
        <v>38</v>
      </c>
      <c r="F24" s="6">
        <f t="shared" si="0"/>
        <v>35</v>
      </c>
      <c r="G24" s="6">
        <v>1</v>
      </c>
      <c r="H24" s="9">
        <v>1</v>
      </c>
      <c r="I24" s="9">
        <v>0.75</v>
      </c>
      <c r="J24" s="9">
        <v>0.75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63">
        <f t="shared" si="1"/>
        <v>70</v>
      </c>
      <c r="R24" s="9">
        <v>0</v>
      </c>
      <c r="S24" s="63">
        <v>70</v>
      </c>
      <c r="T24" s="63">
        <v>0</v>
      </c>
      <c r="U24" s="63"/>
      <c r="V24" s="63" t="b">
        <v>1</v>
      </c>
      <c r="W24" s="4"/>
      <c r="X24" s="4"/>
    </row>
    <row r="25" spans="2:24" ht="35.1" customHeight="1" x14ac:dyDescent="0.25">
      <c r="C25" s="3">
        <v>2</v>
      </c>
      <c r="D25" s="11">
        <v>22</v>
      </c>
      <c r="E25" s="40" t="s">
        <v>39</v>
      </c>
      <c r="F25" s="6">
        <f t="shared" si="0"/>
        <v>33.25</v>
      </c>
      <c r="G25" s="6">
        <v>1</v>
      </c>
      <c r="H25" s="9">
        <v>1</v>
      </c>
      <c r="I25" s="9">
        <v>0.5</v>
      </c>
      <c r="J25" s="9">
        <v>0.75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63">
        <f t="shared" si="1"/>
        <v>70</v>
      </c>
      <c r="R25" s="9">
        <v>0</v>
      </c>
      <c r="S25" s="63">
        <v>80</v>
      </c>
      <c r="T25" s="63">
        <v>10</v>
      </c>
      <c r="U25" s="63"/>
      <c r="V25" s="63" t="b">
        <v>1</v>
      </c>
      <c r="W25" s="4"/>
      <c r="X25" s="4"/>
    </row>
    <row r="26" spans="2:24" ht="35.1" customHeight="1" x14ac:dyDescent="0.25">
      <c r="C26" s="3">
        <v>1</v>
      </c>
      <c r="D26" s="11">
        <v>23</v>
      </c>
      <c r="E26" s="76" t="s">
        <v>40</v>
      </c>
      <c r="F26" s="6">
        <f t="shared" si="0"/>
        <v>33.5</v>
      </c>
      <c r="G26" s="6">
        <v>1</v>
      </c>
      <c r="H26" s="9">
        <v>1</v>
      </c>
      <c r="I26" s="9">
        <v>0.75</v>
      </c>
      <c r="J26" s="9">
        <v>0.75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63">
        <f t="shared" si="1"/>
        <v>60</v>
      </c>
      <c r="R26" s="9">
        <v>0</v>
      </c>
      <c r="S26" s="63">
        <v>70</v>
      </c>
      <c r="T26" s="63">
        <v>10</v>
      </c>
      <c r="U26" s="63"/>
      <c r="V26" s="63" t="b">
        <v>1</v>
      </c>
      <c r="W26" s="4"/>
      <c r="X26" s="4"/>
    </row>
    <row r="27" spans="2:24" ht="35.1" customHeight="1" x14ac:dyDescent="0.25">
      <c r="C27" s="3">
        <v>2</v>
      </c>
      <c r="D27" s="11">
        <v>24</v>
      </c>
      <c r="E27" s="40" t="s">
        <v>41</v>
      </c>
      <c r="F27" s="6">
        <f t="shared" si="0"/>
        <v>31.5</v>
      </c>
      <c r="G27" s="6">
        <v>1</v>
      </c>
      <c r="H27" s="9">
        <v>1</v>
      </c>
      <c r="I27" s="9">
        <v>1</v>
      </c>
      <c r="J27" s="9">
        <v>0.75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63">
        <f t="shared" si="1"/>
        <v>35</v>
      </c>
      <c r="R27" s="9">
        <v>0</v>
      </c>
      <c r="S27" s="63">
        <v>50</v>
      </c>
      <c r="T27" s="63">
        <v>15</v>
      </c>
      <c r="U27" s="63"/>
      <c r="V27" s="63" t="b">
        <v>1</v>
      </c>
      <c r="W27" s="4"/>
      <c r="X27" s="4"/>
    </row>
    <row r="28" spans="2:24" ht="35.1" customHeight="1" x14ac:dyDescent="0.25">
      <c r="C28" s="3">
        <v>1</v>
      </c>
      <c r="D28" s="11">
        <v>25</v>
      </c>
      <c r="E28" s="76" t="s">
        <v>42</v>
      </c>
      <c r="F28" s="6">
        <f t="shared" si="0"/>
        <v>32.75</v>
      </c>
      <c r="G28" s="6">
        <v>1</v>
      </c>
      <c r="H28" s="9">
        <v>1</v>
      </c>
      <c r="I28" s="9">
        <v>0.75</v>
      </c>
      <c r="J28" s="9">
        <v>0.75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63">
        <f t="shared" si="1"/>
        <v>55</v>
      </c>
      <c r="R28" s="9">
        <v>0</v>
      </c>
      <c r="S28" s="63">
        <v>70</v>
      </c>
      <c r="T28" s="63">
        <v>15</v>
      </c>
      <c r="U28" s="63"/>
      <c r="V28" s="63" t="b">
        <v>1</v>
      </c>
      <c r="W28" s="4"/>
      <c r="X28" s="4"/>
    </row>
    <row r="29" spans="2:24" ht="35.1" customHeight="1" x14ac:dyDescent="0.25">
      <c r="C29" s="3">
        <v>2</v>
      </c>
      <c r="D29" s="11">
        <v>26</v>
      </c>
      <c r="E29" s="40" t="s">
        <v>43</v>
      </c>
      <c r="F29" s="6">
        <f t="shared" si="0"/>
        <v>28.5</v>
      </c>
      <c r="G29" s="3">
        <v>1</v>
      </c>
      <c r="H29" s="9">
        <v>1</v>
      </c>
      <c r="I29" s="9">
        <v>0.75</v>
      </c>
      <c r="J29" s="9">
        <v>1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63">
        <f t="shared" si="1"/>
        <v>15</v>
      </c>
      <c r="R29" s="9">
        <v>0</v>
      </c>
      <c r="S29" s="63">
        <v>45</v>
      </c>
      <c r="T29" s="63">
        <v>30</v>
      </c>
      <c r="U29" s="63"/>
      <c r="V29" s="63" t="b">
        <v>1</v>
      </c>
      <c r="W29" s="4"/>
      <c r="X29" s="4"/>
    </row>
    <row r="30" spans="2:24" ht="35.1" customHeight="1" x14ac:dyDescent="0.25">
      <c r="C30" s="3">
        <v>1</v>
      </c>
      <c r="D30" s="11">
        <v>27</v>
      </c>
      <c r="E30" s="76" t="s">
        <v>44</v>
      </c>
      <c r="F30" s="6">
        <f t="shared" si="0"/>
        <v>37</v>
      </c>
      <c r="G30" s="6">
        <v>1</v>
      </c>
      <c r="H30" s="9">
        <v>1</v>
      </c>
      <c r="I30" s="9">
        <v>1</v>
      </c>
      <c r="J30" s="9">
        <v>1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63">
        <f t="shared" si="1"/>
        <v>60</v>
      </c>
      <c r="R30" s="9">
        <v>0</v>
      </c>
      <c r="S30" s="63">
        <v>70</v>
      </c>
      <c r="T30" s="63">
        <v>10</v>
      </c>
      <c r="U30" s="63"/>
      <c r="V30" s="63" t="b">
        <v>1</v>
      </c>
      <c r="W30" s="4"/>
      <c r="X30" s="4"/>
    </row>
    <row r="31" spans="2:24" ht="35.1" customHeight="1" x14ac:dyDescent="0.25">
      <c r="C31" s="3">
        <v>2</v>
      </c>
      <c r="D31" s="11">
        <v>28</v>
      </c>
      <c r="E31" s="40" t="s">
        <v>45</v>
      </c>
      <c r="F31" s="6">
        <f t="shared" si="0"/>
        <v>38.25</v>
      </c>
      <c r="G31" s="6">
        <v>1</v>
      </c>
      <c r="H31" s="9">
        <v>1</v>
      </c>
      <c r="I31" s="9">
        <v>1</v>
      </c>
      <c r="J31" s="9">
        <v>0.75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63">
        <f t="shared" si="1"/>
        <v>80</v>
      </c>
      <c r="R31" s="9">
        <v>0</v>
      </c>
      <c r="S31" s="63">
        <v>90</v>
      </c>
      <c r="T31" s="63">
        <v>10</v>
      </c>
      <c r="U31" s="63"/>
      <c r="V31" s="63" t="b">
        <v>1</v>
      </c>
      <c r="W31" s="4"/>
      <c r="X31" s="4"/>
    </row>
    <row r="32" spans="2:24" ht="35.1" customHeight="1" x14ac:dyDescent="0.25">
      <c r="C32" s="3">
        <v>1</v>
      </c>
      <c r="D32" s="11">
        <v>29</v>
      </c>
      <c r="E32" s="76" t="s">
        <v>46</v>
      </c>
      <c r="F32" s="6">
        <f t="shared" si="0"/>
        <v>40</v>
      </c>
      <c r="G32" s="6">
        <v>1</v>
      </c>
      <c r="H32" s="9">
        <v>1</v>
      </c>
      <c r="I32" s="9">
        <v>1</v>
      </c>
      <c r="J32" s="9">
        <v>1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63">
        <f t="shared" si="1"/>
        <v>80</v>
      </c>
      <c r="R32" s="9">
        <v>0</v>
      </c>
      <c r="S32" s="63">
        <v>90</v>
      </c>
      <c r="T32" s="63">
        <v>10</v>
      </c>
      <c r="U32" s="63"/>
      <c r="V32" s="63" t="b">
        <v>1</v>
      </c>
      <c r="W32" s="4"/>
      <c r="X32" s="4"/>
    </row>
    <row r="33" spans="3:24" ht="35.1" customHeight="1" x14ac:dyDescent="0.25">
      <c r="C33" s="3">
        <v>2</v>
      </c>
      <c r="D33" s="11">
        <v>30</v>
      </c>
      <c r="E33" s="40" t="s">
        <v>47</v>
      </c>
      <c r="F33" s="6">
        <f t="shared" si="0"/>
        <v>41.25</v>
      </c>
      <c r="G33" s="6">
        <v>1</v>
      </c>
      <c r="H33" s="9">
        <v>1</v>
      </c>
      <c r="I33" s="9">
        <v>0.75</v>
      </c>
      <c r="J33" s="9">
        <v>1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63">
        <f t="shared" si="1"/>
        <v>100</v>
      </c>
      <c r="R33" s="9">
        <v>0</v>
      </c>
      <c r="S33" s="63">
        <v>100</v>
      </c>
      <c r="T33" s="63">
        <v>0</v>
      </c>
      <c r="U33" s="63"/>
      <c r="V33" s="63" t="b">
        <v>1</v>
      </c>
      <c r="W33" s="4"/>
      <c r="X33" s="4"/>
    </row>
    <row r="34" spans="3:24" ht="35.1" customHeight="1" x14ac:dyDescent="0.25">
      <c r="C34" s="3">
        <v>1</v>
      </c>
      <c r="D34" s="11">
        <v>31</v>
      </c>
      <c r="E34" s="76" t="s">
        <v>48</v>
      </c>
      <c r="F34" s="6">
        <f t="shared" si="0"/>
        <v>34</v>
      </c>
      <c r="G34" s="6">
        <v>1</v>
      </c>
      <c r="H34" s="9">
        <v>1</v>
      </c>
      <c r="I34" s="9">
        <v>1</v>
      </c>
      <c r="J34" s="9">
        <v>1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63">
        <f t="shared" si="1"/>
        <v>40</v>
      </c>
      <c r="R34" s="9">
        <v>0</v>
      </c>
      <c r="S34" s="63">
        <v>55</v>
      </c>
      <c r="T34" s="63">
        <v>15</v>
      </c>
      <c r="U34" s="63"/>
      <c r="V34" s="63" t="b">
        <v>1</v>
      </c>
      <c r="W34" s="4"/>
      <c r="X34" s="4"/>
    </row>
    <row r="35" spans="3:24" ht="35.1" customHeight="1" x14ac:dyDescent="0.25">
      <c r="C35" s="3">
        <v>2</v>
      </c>
      <c r="D35" s="11">
        <v>32</v>
      </c>
      <c r="E35" s="40" t="s">
        <v>49</v>
      </c>
      <c r="F35" s="6">
        <f t="shared" si="0"/>
        <v>39.75</v>
      </c>
      <c r="G35" s="6">
        <v>1</v>
      </c>
      <c r="H35" s="9">
        <v>1</v>
      </c>
      <c r="I35" s="9">
        <v>1</v>
      </c>
      <c r="J35" s="9">
        <v>0.75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63">
        <f t="shared" si="1"/>
        <v>90</v>
      </c>
      <c r="R35" s="9">
        <v>0</v>
      </c>
      <c r="S35" s="63">
        <v>90</v>
      </c>
      <c r="T35" s="63">
        <v>0</v>
      </c>
      <c r="U35" s="63"/>
      <c r="V35" s="63" t="b">
        <v>1</v>
      </c>
      <c r="W35" s="4"/>
      <c r="X35" s="4"/>
    </row>
    <row r="36" spans="3:24" ht="35.1" customHeight="1" x14ac:dyDescent="0.25">
      <c r="C36" s="3">
        <v>1</v>
      </c>
      <c r="D36" s="11">
        <v>33</v>
      </c>
      <c r="E36" s="76" t="s">
        <v>50</v>
      </c>
      <c r="F36" s="6">
        <f t="shared" si="0"/>
        <v>32.25</v>
      </c>
      <c r="G36" s="6">
        <v>1</v>
      </c>
      <c r="H36" s="9">
        <v>1</v>
      </c>
      <c r="I36" s="9">
        <v>1</v>
      </c>
      <c r="J36" s="9">
        <v>0.75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63">
        <f t="shared" si="1"/>
        <v>40</v>
      </c>
      <c r="R36" s="9">
        <v>0</v>
      </c>
      <c r="S36" s="63">
        <v>60</v>
      </c>
      <c r="T36" s="63">
        <v>20</v>
      </c>
      <c r="U36" s="63"/>
      <c r="V36" s="63" t="b">
        <v>1</v>
      </c>
      <c r="W36" s="4"/>
      <c r="X36" s="4"/>
    </row>
    <row r="37" spans="3:24" ht="35.1" customHeight="1" x14ac:dyDescent="0.25">
      <c r="C37" s="3">
        <v>2</v>
      </c>
      <c r="D37" s="11">
        <v>34</v>
      </c>
      <c r="E37" s="40" t="s">
        <v>51</v>
      </c>
      <c r="F37" s="6">
        <f t="shared" si="0"/>
        <v>28</v>
      </c>
      <c r="G37" s="6">
        <v>1</v>
      </c>
      <c r="H37" s="9">
        <v>1</v>
      </c>
      <c r="I37" s="9">
        <v>0.5</v>
      </c>
      <c r="J37" s="9">
        <v>0.75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63">
        <f t="shared" si="1"/>
        <v>35</v>
      </c>
      <c r="R37" s="9">
        <v>0</v>
      </c>
      <c r="S37" s="63">
        <v>45</v>
      </c>
      <c r="T37" s="63">
        <v>10</v>
      </c>
      <c r="U37" s="63"/>
      <c r="V37" s="63" t="b">
        <v>1</v>
      </c>
      <c r="W37" s="4"/>
      <c r="X37" s="4"/>
    </row>
    <row r="38" spans="3:24" ht="35.1" customHeight="1" x14ac:dyDescent="0.25">
      <c r="C38" s="3">
        <v>1</v>
      </c>
      <c r="D38" s="11">
        <v>35</v>
      </c>
      <c r="E38" s="76" t="s">
        <v>52</v>
      </c>
      <c r="F38" s="6">
        <f t="shared" si="0"/>
        <v>32</v>
      </c>
      <c r="G38" s="6">
        <v>1</v>
      </c>
      <c r="H38" s="9">
        <v>1</v>
      </c>
      <c r="I38" s="9">
        <v>0.75</v>
      </c>
      <c r="J38" s="9">
        <v>0.75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63">
        <f t="shared" si="1"/>
        <v>50</v>
      </c>
      <c r="R38" s="9">
        <v>0</v>
      </c>
      <c r="S38" s="63">
        <v>70</v>
      </c>
      <c r="T38" s="63">
        <v>20</v>
      </c>
      <c r="U38" s="63"/>
      <c r="V38" s="63" t="b">
        <v>1</v>
      </c>
      <c r="W38" s="4"/>
      <c r="X38" s="4"/>
    </row>
    <row r="39" spans="3:24" ht="35.1" customHeight="1" x14ac:dyDescent="0.25">
      <c r="C39" s="3">
        <v>2</v>
      </c>
      <c r="D39" s="11">
        <v>36</v>
      </c>
      <c r="E39" s="40" t="s">
        <v>53</v>
      </c>
      <c r="F39" s="6">
        <f t="shared" si="0"/>
        <v>32.25</v>
      </c>
      <c r="G39" s="6">
        <v>1</v>
      </c>
      <c r="H39" s="9">
        <v>1</v>
      </c>
      <c r="I39" s="9">
        <v>0.75</v>
      </c>
      <c r="J39" s="9">
        <v>1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63">
        <f t="shared" si="1"/>
        <v>40</v>
      </c>
      <c r="R39" s="9">
        <v>0</v>
      </c>
      <c r="S39" s="63">
        <v>55</v>
      </c>
      <c r="T39" s="63">
        <v>15</v>
      </c>
      <c r="U39" s="63"/>
      <c r="V39" s="63" t="b">
        <v>1</v>
      </c>
      <c r="W39" s="4"/>
      <c r="X39" s="4"/>
    </row>
    <row r="40" spans="3:24" ht="20.100000000000001" customHeight="1" x14ac:dyDescent="0.25">
      <c r="G40" s="42">
        <f>(AVERAGE(G4:G39)*100)</f>
        <v>100</v>
      </c>
      <c r="H40" s="42">
        <f t="shared" ref="H40:R40" si="2">(AVERAGE(H4:H39)*100)</f>
        <v>100</v>
      </c>
      <c r="I40" s="42">
        <f t="shared" si="2"/>
        <v>79.861111111111114</v>
      </c>
      <c r="J40" s="42">
        <f t="shared" si="2"/>
        <v>80.555555555555557</v>
      </c>
      <c r="K40" s="44">
        <f t="shared" si="2"/>
        <v>0</v>
      </c>
      <c r="L40" s="44">
        <f t="shared" si="2"/>
        <v>0</v>
      </c>
      <c r="M40" s="44">
        <f t="shared" si="2"/>
        <v>0</v>
      </c>
      <c r="N40" s="44">
        <f t="shared" si="2"/>
        <v>0</v>
      </c>
      <c r="O40" s="44">
        <f t="shared" si="2"/>
        <v>0</v>
      </c>
      <c r="P40" s="44">
        <f t="shared" si="2"/>
        <v>0</v>
      </c>
      <c r="Q40" s="47">
        <f>(AVERAGE(Q4:Q39)*1)</f>
        <v>60.555555555555557</v>
      </c>
      <c r="R40" s="48">
        <f t="shared" si="2"/>
        <v>0</v>
      </c>
      <c r="S40" s="21"/>
      <c r="T40" s="68"/>
      <c r="U40" s="64">
        <f>COUNTIF(V4:V39,"TRUE")</f>
        <v>33</v>
      </c>
      <c r="V40" s="64"/>
    </row>
    <row r="41" spans="3:24" ht="20.100000000000001" customHeight="1" x14ac:dyDescent="0.25">
      <c r="G41" s="49">
        <f>AVERAGE(G40:J40)</f>
        <v>90.104166666666657</v>
      </c>
      <c r="H41" s="43"/>
      <c r="I41" s="43"/>
      <c r="J41" s="43"/>
      <c r="K41" s="45">
        <f>AVERAGE(K40:P40)</f>
        <v>0</v>
      </c>
      <c r="L41" s="46"/>
      <c r="M41" s="46"/>
      <c r="N41" s="46"/>
      <c r="O41" s="46"/>
      <c r="P41" s="46"/>
      <c r="Q41" s="47"/>
      <c r="R41" s="48"/>
    </row>
    <row r="43" spans="3:24" ht="15.75" thickBot="1" x14ac:dyDescent="0.3"/>
    <row r="44" spans="3:24" ht="15.75" thickTop="1" x14ac:dyDescent="0.25">
      <c r="E44" s="55" t="s">
        <v>76</v>
      </c>
      <c r="F44" s="51">
        <f>AVERAGE(G41,K41,Q40,R40)</f>
        <v>37.664930555555557</v>
      </c>
      <c r="G44" s="52"/>
    </row>
    <row r="45" spans="3:24" ht="15.75" thickBot="1" x14ac:dyDescent="0.3">
      <c r="E45" s="50"/>
      <c r="F45" s="53"/>
      <c r="G45" s="54"/>
    </row>
    <row r="46" spans="3:24" ht="15.75" thickTop="1" x14ac:dyDescent="0.25"/>
    <row r="1048576" spans="7:7" x14ac:dyDescent="0.25">
      <c r="G1048576" s="6"/>
    </row>
  </sheetData>
  <mergeCells count="24">
    <mergeCell ref="B1:B3"/>
    <mergeCell ref="D1:D3"/>
    <mergeCell ref="E1:E3"/>
    <mergeCell ref="E44:E45"/>
    <mergeCell ref="S2:S3"/>
    <mergeCell ref="T2:T3"/>
    <mergeCell ref="W1:X1"/>
    <mergeCell ref="W2:W3"/>
    <mergeCell ref="X2:X3"/>
    <mergeCell ref="U1:U3"/>
    <mergeCell ref="S1:T1"/>
    <mergeCell ref="K41:P41"/>
    <mergeCell ref="Q40:Q41"/>
    <mergeCell ref="R40:R41"/>
    <mergeCell ref="F44:G45"/>
    <mergeCell ref="G41:J41"/>
    <mergeCell ref="Q1:Q3"/>
    <mergeCell ref="R1:R3"/>
    <mergeCell ref="C1:C3"/>
    <mergeCell ref="H3:J3"/>
    <mergeCell ref="K1:P1"/>
    <mergeCell ref="F1:F3"/>
    <mergeCell ref="G1:G2"/>
    <mergeCell ref="H1:J1"/>
  </mergeCells>
  <conditionalFormatting sqref="S4:S39">
    <cfRule type="colorScale" priority="10">
      <colorScale>
        <cfvo type="num" val="0"/>
        <cfvo type="num" val="100"/>
        <color rgb="FFFF0000"/>
        <color rgb="FF92D050"/>
      </colorScale>
    </cfRule>
  </conditionalFormatting>
  <conditionalFormatting sqref="Q4:Q39">
    <cfRule type="colorScale" priority="9">
      <colorScale>
        <cfvo type="num" val="0"/>
        <cfvo type="num" val="70"/>
        <color rgb="FFFF0000"/>
        <color rgb="FF92D050"/>
      </colorScale>
    </cfRule>
  </conditionalFormatting>
  <conditionalFormatting sqref="U4:U39">
    <cfRule type="expression" dxfId="0" priority="3">
      <formula>COUNTIF(V4,"TRUE") = 1</formula>
    </cfRule>
  </conditionalFormatting>
  <conditionalFormatting sqref="T4:T39">
    <cfRule type="colorScale" priority="1">
      <colorScale>
        <cfvo type="num" val="0"/>
        <cfvo type="num" val="30"/>
        <color theme="0"/>
        <color rgb="FFFF0000"/>
      </colorScale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20</xdr:col>
                    <xdr:colOff>19050</xdr:colOff>
                    <xdr:row>3</xdr:row>
                    <xdr:rowOff>19050</xdr:rowOff>
                  </from>
                  <to>
                    <xdr:col>20</xdr:col>
                    <xdr:colOff>819150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4</xdr:row>
                    <xdr:rowOff>19050</xdr:rowOff>
                  </from>
                  <to>
                    <xdr:col>20</xdr:col>
                    <xdr:colOff>819150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5</xdr:row>
                    <xdr:rowOff>19050</xdr:rowOff>
                  </from>
                  <to>
                    <xdr:col>20</xdr:col>
                    <xdr:colOff>819150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20</xdr:col>
                    <xdr:colOff>19050</xdr:colOff>
                    <xdr:row>6</xdr:row>
                    <xdr:rowOff>19050</xdr:rowOff>
                  </from>
                  <to>
                    <xdr:col>20</xdr:col>
                    <xdr:colOff>819150</xdr:colOff>
                    <xdr:row>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7</xdr:row>
                    <xdr:rowOff>19050</xdr:rowOff>
                  </from>
                  <to>
                    <xdr:col>20</xdr:col>
                    <xdr:colOff>819150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20</xdr:col>
                    <xdr:colOff>19050</xdr:colOff>
                    <xdr:row>8</xdr:row>
                    <xdr:rowOff>19050</xdr:rowOff>
                  </from>
                  <to>
                    <xdr:col>20</xdr:col>
                    <xdr:colOff>819150</xdr:colOff>
                    <xdr:row>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20</xdr:col>
                    <xdr:colOff>19050</xdr:colOff>
                    <xdr:row>9</xdr:row>
                    <xdr:rowOff>19050</xdr:rowOff>
                  </from>
                  <to>
                    <xdr:col>20</xdr:col>
                    <xdr:colOff>819150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20</xdr:col>
                    <xdr:colOff>19050</xdr:colOff>
                    <xdr:row>10</xdr:row>
                    <xdr:rowOff>19050</xdr:rowOff>
                  </from>
                  <to>
                    <xdr:col>20</xdr:col>
                    <xdr:colOff>819150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20</xdr:col>
                    <xdr:colOff>19050</xdr:colOff>
                    <xdr:row>11</xdr:row>
                    <xdr:rowOff>19050</xdr:rowOff>
                  </from>
                  <to>
                    <xdr:col>20</xdr:col>
                    <xdr:colOff>819150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20</xdr:col>
                    <xdr:colOff>19050</xdr:colOff>
                    <xdr:row>12</xdr:row>
                    <xdr:rowOff>19050</xdr:rowOff>
                  </from>
                  <to>
                    <xdr:col>20</xdr:col>
                    <xdr:colOff>819150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20</xdr:col>
                    <xdr:colOff>19050</xdr:colOff>
                    <xdr:row>13</xdr:row>
                    <xdr:rowOff>19050</xdr:rowOff>
                  </from>
                  <to>
                    <xdr:col>20</xdr:col>
                    <xdr:colOff>819150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20</xdr:col>
                    <xdr:colOff>19050</xdr:colOff>
                    <xdr:row>14</xdr:row>
                    <xdr:rowOff>19050</xdr:rowOff>
                  </from>
                  <to>
                    <xdr:col>20</xdr:col>
                    <xdr:colOff>819150</xdr:colOff>
                    <xdr:row>14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20</xdr:col>
                    <xdr:colOff>19050</xdr:colOff>
                    <xdr:row>15</xdr:row>
                    <xdr:rowOff>19050</xdr:rowOff>
                  </from>
                  <to>
                    <xdr:col>20</xdr:col>
                    <xdr:colOff>819150</xdr:colOff>
                    <xdr:row>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20</xdr:col>
                    <xdr:colOff>19050</xdr:colOff>
                    <xdr:row>16</xdr:row>
                    <xdr:rowOff>19050</xdr:rowOff>
                  </from>
                  <to>
                    <xdr:col>20</xdr:col>
                    <xdr:colOff>819150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19050</xdr:rowOff>
                  </from>
                  <to>
                    <xdr:col>20</xdr:col>
                    <xdr:colOff>819150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19050</xdr:rowOff>
                  </from>
                  <to>
                    <xdr:col>20</xdr:col>
                    <xdr:colOff>819150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20</xdr:col>
                    <xdr:colOff>19050</xdr:colOff>
                    <xdr:row>19</xdr:row>
                    <xdr:rowOff>19050</xdr:rowOff>
                  </from>
                  <to>
                    <xdr:col>20</xdr:col>
                    <xdr:colOff>819150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20</xdr:col>
                    <xdr:colOff>19050</xdr:colOff>
                    <xdr:row>20</xdr:row>
                    <xdr:rowOff>19050</xdr:rowOff>
                  </from>
                  <to>
                    <xdr:col>20</xdr:col>
                    <xdr:colOff>819150</xdr:colOff>
                    <xdr:row>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19050</xdr:rowOff>
                  </from>
                  <to>
                    <xdr:col>20</xdr:col>
                    <xdr:colOff>819150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19050</xdr:rowOff>
                  </from>
                  <to>
                    <xdr:col>20</xdr:col>
                    <xdr:colOff>819150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Check Box 23">
              <controlPr defaultSize="0" autoFill="0" autoLine="0" autoPict="0">
                <anchor moveWithCells="1">
                  <from>
                    <xdr:col>20</xdr:col>
                    <xdr:colOff>19050</xdr:colOff>
                    <xdr:row>23</xdr:row>
                    <xdr:rowOff>19050</xdr:rowOff>
                  </from>
                  <to>
                    <xdr:col>20</xdr:col>
                    <xdr:colOff>819150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Check Box 24">
              <controlPr defaultSize="0" autoFill="0" autoLine="0" autoPict="0">
                <anchor moveWithCells="1">
                  <from>
                    <xdr:col>20</xdr:col>
                    <xdr:colOff>19050</xdr:colOff>
                    <xdr:row>24</xdr:row>
                    <xdr:rowOff>19050</xdr:rowOff>
                  </from>
                  <to>
                    <xdr:col>20</xdr:col>
                    <xdr:colOff>819150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Check Box 25">
              <controlPr defaultSize="0" autoFill="0" autoLine="0" autoPict="0">
                <anchor moveWithCells="1">
                  <from>
                    <xdr:col>20</xdr:col>
                    <xdr:colOff>19050</xdr:colOff>
                    <xdr:row>25</xdr:row>
                    <xdr:rowOff>19050</xdr:rowOff>
                  </from>
                  <to>
                    <xdr:col>20</xdr:col>
                    <xdr:colOff>819150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26</xdr:row>
                    <xdr:rowOff>19050</xdr:rowOff>
                  </from>
                  <to>
                    <xdr:col>20</xdr:col>
                    <xdr:colOff>819150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Check Box 27">
              <controlPr defaultSize="0" autoFill="0" autoLine="0" autoPict="0">
                <anchor moveWithCells="1">
                  <from>
                    <xdr:col>20</xdr:col>
                    <xdr:colOff>19050</xdr:colOff>
                    <xdr:row>27</xdr:row>
                    <xdr:rowOff>19050</xdr:rowOff>
                  </from>
                  <to>
                    <xdr:col>20</xdr:col>
                    <xdr:colOff>819150</xdr:colOff>
                    <xdr:row>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9" name="Check Box 28">
              <controlPr defaultSize="0" autoFill="0" autoLine="0" autoPict="0">
                <anchor moveWithCells="1">
                  <from>
                    <xdr:col>20</xdr:col>
                    <xdr:colOff>19050</xdr:colOff>
                    <xdr:row>28</xdr:row>
                    <xdr:rowOff>19050</xdr:rowOff>
                  </from>
                  <to>
                    <xdr:col>20</xdr:col>
                    <xdr:colOff>819150</xdr:colOff>
                    <xdr:row>28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0" name="Check Box 29">
              <controlPr defaultSize="0" autoFill="0" autoLine="0" autoPict="0">
                <anchor moveWithCells="1">
                  <from>
                    <xdr:col>20</xdr:col>
                    <xdr:colOff>19050</xdr:colOff>
                    <xdr:row>29</xdr:row>
                    <xdr:rowOff>19050</xdr:rowOff>
                  </from>
                  <to>
                    <xdr:col>20</xdr:col>
                    <xdr:colOff>819150</xdr:colOff>
                    <xdr:row>29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1" name="Check Box 30">
              <controlPr defaultSize="0" autoFill="0" autoLine="0" autoPict="0">
                <anchor moveWithCells="1">
                  <from>
                    <xdr:col>20</xdr:col>
                    <xdr:colOff>19050</xdr:colOff>
                    <xdr:row>30</xdr:row>
                    <xdr:rowOff>19050</xdr:rowOff>
                  </from>
                  <to>
                    <xdr:col>20</xdr:col>
                    <xdr:colOff>819150</xdr:colOff>
                    <xdr:row>30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2" name="Check Box 31">
              <controlPr defaultSize="0" autoFill="0" autoLine="0" autoPict="0">
                <anchor moveWithCells="1">
                  <from>
                    <xdr:col>20</xdr:col>
                    <xdr:colOff>19050</xdr:colOff>
                    <xdr:row>31</xdr:row>
                    <xdr:rowOff>19050</xdr:rowOff>
                  </from>
                  <to>
                    <xdr:col>20</xdr:col>
                    <xdr:colOff>819150</xdr:colOff>
                    <xdr:row>31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3" name="Check Box 32">
              <controlPr defaultSize="0" autoFill="0" autoLine="0" autoPict="0">
                <anchor moveWithCells="1">
                  <from>
                    <xdr:col>20</xdr:col>
                    <xdr:colOff>19050</xdr:colOff>
                    <xdr:row>32</xdr:row>
                    <xdr:rowOff>19050</xdr:rowOff>
                  </from>
                  <to>
                    <xdr:col>20</xdr:col>
                    <xdr:colOff>819150</xdr:colOff>
                    <xdr:row>32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4" name="Check Box 33">
              <controlPr defaultSize="0" autoFill="0" autoLine="0" autoPict="0">
                <anchor moveWithCells="1">
                  <from>
                    <xdr:col>20</xdr:col>
                    <xdr:colOff>19050</xdr:colOff>
                    <xdr:row>33</xdr:row>
                    <xdr:rowOff>19050</xdr:rowOff>
                  </from>
                  <to>
                    <xdr:col>20</xdr:col>
                    <xdr:colOff>819150</xdr:colOff>
                    <xdr:row>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5" name="Check Box 34">
              <controlPr defaultSize="0" autoFill="0" autoLine="0" autoPict="0">
                <anchor moveWithCells="1">
                  <from>
                    <xdr:col>20</xdr:col>
                    <xdr:colOff>19050</xdr:colOff>
                    <xdr:row>34</xdr:row>
                    <xdr:rowOff>19050</xdr:rowOff>
                  </from>
                  <to>
                    <xdr:col>20</xdr:col>
                    <xdr:colOff>819150</xdr:colOff>
                    <xdr:row>34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6" name="Check Box 35">
              <controlPr defaultSize="0" autoFill="0" autoLine="0" autoPict="0">
                <anchor moveWithCells="1">
                  <from>
                    <xdr:col>20</xdr:col>
                    <xdr:colOff>19050</xdr:colOff>
                    <xdr:row>35</xdr:row>
                    <xdr:rowOff>19050</xdr:rowOff>
                  </from>
                  <to>
                    <xdr:col>20</xdr:col>
                    <xdr:colOff>819150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7" name="Check Box 36">
              <controlPr defaultSize="0" autoFill="0" autoLine="0" autoPict="0">
                <anchor moveWithCells="1">
                  <from>
                    <xdr:col>20</xdr:col>
                    <xdr:colOff>19050</xdr:colOff>
                    <xdr:row>36</xdr:row>
                    <xdr:rowOff>19050</xdr:rowOff>
                  </from>
                  <to>
                    <xdr:col>20</xdr:col>
                    <xdr:colOff>819150</xdr:colOff>
                    <xdr:row>36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8" name="Check Box 37">
              <controlPr defaultSize="0" autoFill="0" autoLine="0" autoPict="0">
                <anchor moveWithCells="1">
                  <from>
                    <xdr:col>20</xdr:col>
                    <xdr:colOff>19050</xdr:colOff>
                    <xdr:row>37</xdr:row>
                    <xdr:rowOff>19050</xdr:rowOff>
                  </from>
                  <to>
                    <xdr:col>20</xdr:col>
                    <xdr:colOff>819150</xdr:colOff>
                    <xdr:row>37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9" name="Check Box 38">
              <controlPr defaultSize="0" autoFill="0" autoLine="0" autoPict="0">
                <anchor moveWithCells="1">
                  <from>
                    <xdr:col>20</xdr:col>
                    <xdr:colOff>19050</xdr:colOff>
                    <xdr:row>38</xdr:row>
                    <xdr:rowOff>19050</xdr:rowOff>
                  </from>
                  <to>
                    <xdr:col>20</xdr:col>
                    <xdr:colOff>819150</xdr:colOff>
                    <xdr:row>38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0" name="Check Box 39">
              <controlPr defaultSize="0" autoFill="0" autoLine="0" autoPict="0">
                <anchor moveWithCells="1">
                  <from>
                    <xdr:col>20</xdr:col>
                    <xdr:colOff>19050</xdr:colOff>
                    <xdr:row>4</xdr:row>
                    <xdr:rowOff>19050</xdr:rowOff>
                  </from>
                  <to>
                    <xdr:col>20</xdr:col>
                    <xdr:colOff>819150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1" name="Check Box 40">
              <controlPr defaultSize="0" autoFill="0" autoLine="0" autoPict="0">
                <anchor moveWithCells="1">
                  <from>
                    <xdr:col>20</xdr:col>
                    <xdr:colOff>19050</xdr:colOff>
                    <xdr:row>5</xdr:row>
                    <xdr:rowOff>19050</xdr:rowOff>
                  </from>
                  <to>
                    <xdr:col>20</xdr:col>
                    <xdr:colOff>819150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2" name="Check Box 41">
              <controlPr defaultSize="0" autoFill="0" autoLine="0" autoPict="0">
                <anchor moveWithCells="1">
                  <from>
                    <xdr:col>20</xdr:col>
                    <xdr:colOff>19050</xdr:colOff>
                    <xdr:row>5</xdr:row>
                    <xdr:rowOff>19050</xdr:rowOff>
                  </from>
                  <to>
                    <xdr:col>20</xdr:col>
                    <xdr:colOff>819150</xdr:colOff>
                    <xdr:row>5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D16E-EF58-40ED-B7F5-4C480791CD8A}">
  <dimension ref="A1"/>
  <sheetViews>
    <sheetView zoomScale="385" zoomScaleNormal="385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3D173-72B6-43C7-A644-7D723E4526E0}">
  <dimension ref="A1:A13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94</v>
      </c>
    </row>
    <row r="5" spans="1:1" x14ac:dyDescent="0.25">
      <c r="A5" t="s">
        <v>95</v>
      </c>
    </row>
    <row r="6" spans="1:1" x14ac:dyDescent="0.25">
      <c r="A6" t="s">
        <v>96</v>
      </c>
    </row>
    <row r="7" spans="1:1" x14ac:dyDescent="0.25">
      <c r="A7" t="s">
        <v>80</v>
      </c>
    </row>
    <row r="8" spans="1:1" x14ac:dyDescent="0.25">
      <c r="A8" t="s">
        <v>81</v>
      </c>
    </row>
    <row r="9" spans="1:1" x14ac:dyDescent="0.25">
      <c r="A9" t="s">
        <v>82</v>
      </c>
    </row>
    <row r="10" spans="1:1" x14ac:dyDescent="0.25">
      <c r="A10" t="s">
        <v>83</v>
      </c>
    </row>
    <row r="11" spans="1:1" x14ac:dyDescent="0.25">
      <c r="A11" t="s">
        <v>97</v>
      </c>
    </row>
    <row r="12" spans="1:1" x14ac:dyDescent="0.25">
      <c r="A12" t="s">
        <v>98</v>
      </c>
    </row>
    <row r="13" spans="1:1" x14ac:dyDescent="0.25">
      <c r="A13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B0B6-8B3F-4A3F-815B-06D32E9CBAC0}">
  <dimension ref="C2:I5"/>
  <sheetViews>
    <sheetView topLeftCell="B1" zoomScale="295" zoomScaleNormal="295" workbookViewId="0">
      <selection activeCell="C7" sqref="C7"/>
    </sheetView>
  </sheetViews>
  <sheetFormatPr defaultRowHeight="15" x14ac:dyDescent="0.25"/>
  <cols>
    <col min="3" max="3" width="13.140625" bestFit="1" customWidth="1"/>
    <col min="4" max="4" width="15.5703125" bestFit="1" customWidth="1"/>
  </cols>
  <sheetData>
    <row r="2" spans="3:9" ht="15.75" thickBot="1" x14ac:dyDescent="0.3"/>
    <row r="3" spans="3:9" ht="15.75" thickBot="1" x14ac:dyDescent="0.3">
      <c r="C3" s="15"/>
      <c r="D3" s="16" t="s">
        <v>62</v>
      </c>
      <c r="E3" s="17"/>
      <c r="G3" s="15"/>
      <c r="H3" s="16" t="s">
        <v>62</v>
      </c>
      <c r="I3" s="17"/>
    </row>
    <row r="4" spans="3:9" ht="15.75" thickBot="1" x14ac:dyDescent="0.3">
      <c r="C4" s="16" t="s">
        <v>61</v>
      </c>
      <c r="D4" s="18" t="s">
        <v>60</v>
      </c>
      <c r="E4" s="16" t="s">
        <v>63</v>
      </c>
      <c r="F4" t="s">
        <v>65</v>
      </c>
      <c r="G4" s="16" t="s">
        <v>61</v>
      </c>
      <c r="H4" s="18" t="s">
        <v>60</v>
      </c>
      <c r="I4" s="16" t="s">
        <v>63</v>
      </c>
    </row>
    <row r="5" spans="3:9" ht="15.75" thickBot="1" x14ac:dyDescent="0.3">
      <c r="C5" s="19"/>
      <c r="D5" s="16" t="s">
        <v>64</v>
      </c>
      <c r="E5" s="20"/>
      <c r="G5" s="19"/>
      <c r="H5" s="16" t="s">
        <v>64</v>
      </c>
      <c r="I5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8A97-A86D-4319-B892-289BC7014D66}">
  <dimension ref="F1:AD30"/>
  <sheetViews>
    <sheetView topLeftCell="D4" workbookViewId="0">
      <selection activeCell="I10" sqref="I10:Q28"/>
    </sheetView>
  </sheetViews>
  <sheetFormatPr defaultRowHeight="15" x14ac:dyDescent="0.25"/>
  <cols>
    <col min="8" max="8" width="21.7109375" customWidth="1"/>
  </cols>
  <sheetData>
    <row r="1" spans="6:30" x14ac:dyDescent="0.25">
      <c r="H1" s="37" t="s">
        <v>55</v>
      </c>
      <c r="I1" s="37"/>
      <c r="J1" s="37"/>
      <c r="K1" s="37"/>
      <c r="L1" s="37"/>
      <c r="M1" s="37"/>
      <c r="N1" s="37"/>
      <c r="O1" s="37"/>
      <c r="P1" s="37"/>
      <c r="S1" s="37" t="s">
        <v>56</v>
      </c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</row>
    <row r="2" spans="6:30" x14ac:dyDescent="0.25"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6:30" x14ac:dyDescent="0.25">
      <c r="F3" s="35" t="s">
        <v>57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S3" s="33" t="s">
        <v>57</v>
      </c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</row>
    <row r="4" spans="6:30" x14ac:dyDescent="0.25"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</row>
    <row r="5" spans="6:30" x14ac:dyDescent="0.25"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</row>
    <row r="6" spans="6:30" x14ac:dyDescent="0.25"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</row>
    <row r="7" spans="6:30" x14ac:dyDescent="0.25"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</row>
    <row r="8" spans="6:30" x14ac:dyDescent="0.25">
      <c r="F8" s="35" t="s">
        <v>14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S8" s="33" t="s">
        <v>14</v>
      </c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</row>
    <row r="9" spans="6:30" ht="30" customHeight="1" x14ac:dyDescent="0.25"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</row>
    <row r="10" spans="6:30" x14ac:dyDescent="0.25">
      <c r="F10" s="35" t="s">
        <v>11</v>
      </c>
      <c r="G10" s="36"/>
      <c r="H10" s="36"/>
      <c r="I10" s="35" t="s">
        <v>12</v>
      </c>
      <c r="J10" s="36"/>
      <c r="K10" s="36"/>
      <c r="L10" s="36"/>
      <c r="M10" s="36"/>
      <c r="N10" s="36"/>
      <c r="O10" s="36"/>
      <c r="P10" s="36"/>
      <c r="Q10" s="36"/>
      <c r="S10" s="33" t="s">
        <v>11</v>
      </c>
      <c r="T10" s="34"/>
      <c r="U10" s="34"/>
      <c r="V10" s="33" t="s">
        <v>12</v>
      </c>
      <c r="W10" s="34"/>
      <c r="X10" s="34"/>
      <c r="Y10" s="34"/>
      <c r="Z10" s="34"/>
      <c r="AA10" s="34"/>
      <c r="AB10" s="34"/>
      <c r="AC10" s="34"/>
      <c r="AD10" s="34"/>
    </row>
    <row r="11" spans="6:30" x14ac:dyDescent="0.25"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</row>
    <row r="12" spans="6:30" x14ac:dyDescent="0.25"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</row>
    <row r="13" spans="6:30" x14ac:dyDescent="0.25"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</row>
    <row r="14" spans="6:30" x14ac:dyDescent="0.25"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</row>
    <row r="15" spans="6:30" x14ac:dyDescent="0.25"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</row>
    <row r="16" spans="6:30" x14ac:dyDescent="0.25"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</row>
    <row r="17" spans="6:30" x14ac:dyDescent="0.25"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</row>
    <row r="18" spans="6:30" x14ac:dyDescent="0.25"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</row>
    <row r="19" spans="6:30" x14ac:dyDescent="0.25"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</row>
    <row r="20" spans="6:30" x14ac:dyDescent="0.25"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</row>
    <row r="21" spans="6:30" x14ac:dyDescent="0.25"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</row>
    <row r="22" spans="6:30" x14ac:dyDescent="0.25"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</row>
    <row r="23" spans="6:30" x14ac:dyDescent="0.25"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</row>
    <row r="24" spans="6:30" x14ac:dyDescent="0.25"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</row>
    <row r="25" spans="6:30" x14ac:dyDescent="0.25"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</row>
    <row r="26" spans="6:30" x14ac:dyDescent="0.25"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</row>
    <row r="27" spans="6:30" x14ac:dyDescent="0.25"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</row>
    <row r="28" spans="6:30" x14ac:dyDescent="0.25"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</row>
    <row r="29" spans="6:30" x14ac:dyDescent="0.25">
      <c r="F29" s="35" t="s">
        <v>13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S29" s="33" t="s">
        <v>13</v>
      </c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</row>
    <row r="30" spans="6:30" ht="33.75" customHeight="1" x14ac:dyDescent="0.25"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</row>
  </sheetData>
  <mergeCells count="12">
    <mergeCell ref="H1:P1"/>
    <mergeCell ref="S1:AD1"/>
    <mergeCell ref="S3:AD7"/>
    <mergeCell ref="S8:AD9"/>
    <mergeCell ref="S10:U28"/>
    <mergeCell ref="V10:AD28"/>
    <mergeCell ref="S29:AD30"/>
    <mergeCell ref="F3:Q7"/>
    <mergeCell ref="F8:Q9"/>
    <mergeCell ref="F10:H28"/>
    <mergeCell ref="I10:Q28"/>
    <mergeCell ref="F29:Q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Penilaian Kelas</vt:lpstr>
      <vt:lpstr>Soal Ulangan Sesi 1</vt:lpstr>
      <vt:lpstr>sOAL ULANGAN SESI 2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 SMKN1JATIROTO</dc:creator>
  <cp:lastModifiedBy>RPL SMKN1JATIROTO</cp:lastModifiedBy>
  <dcterms:created xsi:type="dcterms:W3CDTF">2023-01-03T01:02:01Z</dcterms:created>
  <dcterms:modified xsi:type="dcterms:W3CDTF">2023-01-24T05:49:25Z</dcterms:modified>
</cp:coreProperties>
</file>