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eSetiyawan)(✿◡‿◡)(✿◡‿◡)\XIIRPL3(✿◕‿◕✿)(✿◕‿◕✿)(✿◕‿◕✿)\"/>
    </mc:Choice>
  </mc:AlternateContent>
  <xr:revisionPtr revIDLastSave="0" documentId="13_ncr:1_{CF0D9D61-8234-4EBC-9D3A-83FD6F3F75EB}" xr6:coauthVersionLast="47" xr6:coauthVersionMax="47" xr10:uidLastSave="{00000000-0000-0000-0000-000000000000}"/>
  <bookViews>
    <workbookView xWindow="-120" yWindow="-120" windowWidth="29040" windowHeight="15720" xr2:uid="{7A470BEC-FF9B-4C58-B3A9-6A89F2B6EB46}"/>
  </bookViews>
  <sheets>
    <sheet name="NILAI ALL" sheetId="1" r:id="rId1"/>
    <sheet name="MIGRATEMODEL" sheetId="4" r:id="rId2"/>
    <sheet name="Sheet2" sheetId="2" r:id="rId3"/>
    <sheet name="SOAL SESI 1" sheetId="3" r:id="rId4"/>
  </sheets>
  <definedNames>
    <definedName name="_xlnm._FilterDatabase" localSheetId="0" hidden="1">'NILAI ALL'!$G$1:$I$38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9" i="1" l="1"/>
  <c r="T33" i="1"/>
  <c r="T13" i="1"/>
  <c r="T9" i="1"/>
  <c r="T19" i="1" l="1"/>
  <c r="T22" i="1"/>
  <c r="T14" i="1"/>
  <c r="U40" i="1"/>
  <c r="T5" i="1"/>
  <c r="H5" i="1" s="1"/>
  <c r="T6" i="1"/>
  <c r="H6" i="1" s="1"/>
  <c r="T7" i="1"/>
  <c r="H7" i="1" s="1"/>
  <c r="T8" i="1"/>
  <c r="T10" i="1"/>
  <c r="H10" i="1" s="1"/>
  <c r="T11" i="1"/>
  <c r="H11" i="1" s="1"/>
  <c r="T12" i="1"/>
  <c r="H12" i="1" s="1"/>
  <c r="H13" i="1"/>
  <c r="H14" i="1"/>
  <c r="T15" i="1"/>
  <c r="H15" i="1" s="1"/>
  <c r="T16" i="1"/>
  <c r="H16" i="1" s="1"/>
  <c r="T17" i="1"/>
  <c r="T18" i="1"/>
  <c r="H18" i="1" s="1"/>
  <c r="H19" i="1"/>
  <c r="T20" i="1"/>
  <c r="H20" i="1" s="1"/>
  <c r="T21" i="1"/>
  <c r="H21" i="1" s="1"/>
  <c r="H22" i="1"/>
  <c r="T23" i="1"/>
  <c r="H23" i="1" s="1"/>
  <c r="T24" i="1"/>
  <c r="H24" i="1" s="1"/>
  <c r="T25" i="1"/>
  <c r="H25" i="1" s="1"/>
  <c r="H26" i="1"/>
  <c r="T27" i="1"/>
  <c r="H27" i="1" s="1"/>
  <c r="T28" i="1"/>
  <c r="H28" i="1" s="1"/>
  <c r="T29" i="1"/>
  <c r="T30" i="1"/>
  <c r="H30" i="1" s="1"/>
  <c r="T31" i="1"/>
  <c r="H31" i="1" s="1"/>
  <c r="T32" i="1"/>
  <c r="H33" i="1"/>
  <c r="T34" i="1"/>
  <c r="H34" i="1" s="1"/>
  <c r="T35" i="1"/>
  <c r="H35" i="1" s="1"/>
  <c r="T36" i="1"/>
  <c r="H36" i="1" s="1"/>
  <c r="T37" i="1"/>
  <c r="T38" i="1"/>
  <c r="H38" i="1" s="1"/>
  <c r="H39" i="1"/>
  <c r="T4" i="1"/>
  <c r="H4" i="1" s="1"/>
  <c r="M40" i="1"/>
  <c r="N40" i="1"/>
  <c r="O40" i="1"/>
  <c r="P40" i="1"/>
  <c r="Q40" i="1"/>
  <c r="R40" i="1"/>
  <c r="W40" i="1"/>
  <c r="J40" i="1"/>
  <c r="K40" i="1"/>
  <c r="L40" i="1"/>
  <c r="I40" i="1"/>
  <c r="H9" i="1"/>
  <c r="H17" i="1"/>
  <c r="H29" i="1"/>
  <c r="H32" i="1"/>
  <c r="H37" i="1"/>
  <c r="H8" i="1"/>
  <c r="T40" i="1" l="1"/>
  <c r="M41" i="1"/>
  <c r="I41" i="1"/>
  <c r="H44" i="1" l="1"/>
</calcChain>
</file>

<file path=xl/sharedStrings.xml><?xml version="1.0" encoding="utf-8"?>
<sst xmlns="http://schemas.openxmlformats.org/spreadsheetml/2006/main" count="251" uniqueCount="189">
  <si>
    <t xml:space="preserve">Nama </t>
  </si>
  <si>
    <t>Absen</t>
  </si>
  <si>
    <t>Instalation</t>
  </si>
  <si>
    <t xml:space="preserve">MIGRATION </t>
  </si>
  <si>
    <t xml:space="preserve">MODEL </t>
  </si>
  <si>
    <t xml:space="preserve">INSERT </t>
  </si>
  <si>
    <t>READ</t>
  </si>
  <si>
    <t>DELETE</t>
  </si>
  <si>
    <t>UPDATE</t>
  </si>
  <si>
    <t>@yield('sidebar')</t>
  </si>
  <si>
    <t>@yield('contentutama')</t>
  </si>
  <si>
    <t>BANNER</t>
  </si>
  <si>
    <t>HOME | PROFIL | DOWNLOAD</t>
  </si>
  <si>
    <t xml:space="preserve">Rank </t>
  </si>
  <si>
    <t>45 menit (3)</t>
  </si>
  <si>
    <t>20 menit (1)</t>
  </si>
  <si>
    <t>Membutuhkan MYSQL (database)</t>
  </si>
  <si>
    <t>ULANGAN 2</t>
  </si>
  <si>
    <t>Agus</t>
  </si>
  <si>
    <t>Ahmad</t>
  </si>
  <si>
    <t>Alan</t>
  </si>
  <si>
    <t>Aldi</t>
  </si>
  <si>
    <t>Amelia</t>
  </si>
  <si>
    <t>Andila</t>
  </si>
  <si>
    <t>Aulia</t>
  </si>
  <si>
    <t>Elfira</t>
  </si>
  <si>
    <t>Erlangga</t>
  </si>
  <si>
    <t>Ervina</t>
  </si>
  <si>
    <t>Evelyn</t>
  </si>
  <si>
    <t>Febriyan</t>
  </si>
  <si>
    <t>Felandini</t>
  </si>
  <si>
    <t>Ferdian</t>
  </si>
  <si>
    <t>Fitri</t>
  </si>
  <si>
    <t>Gilang</t>
  </si>
  <si>
    <t>Gama</t>
  </si>
  <si>
    <t>Nisa</t>
  </si>
  <si>
    <t>Yani</t>
  </si>
  <si>
    <t>Lina</t>
  </si>
  <si>
    <t>Melycha</t>
  </si>
  <si>
    <t>Robby</t>
  </si>
  <si>
    <t>Cello</t>
  </si>
  <si>
    <t>Nabila</t>
  </si>
  <si>
    <t>Novi</t>
  </si>
  <si>
    <t>Bekti</t>
  </si>
  <si>
    <t>Nurma</t>
  </si>
  <si>
    <t>Panji</t>
  </si>
  <si>
    <t>Praditha</t>
  </si>
  <si>
    <t>Rena</t>
  </si>
  <si>
    <t>Siti</t>
  </si>
  <si>
    <t>Sopyan</t>
  </si>
  <si>
    <t>Tiyas</t>
  </si>
  <si>
    <t>Warseno</t>
  </si>
  <si>
    <t>Windhi</t>
  </si>
  <si>
    <t>Yusroofa</t>
  </si>
  <si>
    <t>navbar</t>
  </si>
  <si>
    <t>copyright © 2022 Marjoko</t>
  </si>
  <si>
    <t>grid system css</t>
  </si>
  <si>
    <t xml:space="preserve">banner </t>
  </si>
  <si>
    <t>banner</t>
  </si>
  <si>
    <t xml:space="preserve">sidebar </t>
  </si>
  <si>
    <t xml:space="preserve">navbar </t>
  </si>
  <si>
    <t>contentutama</t>
  </si>
  <si>
    <t xml:space="preserve">footer </t>
  </si>
  <si>
    <t>footer</t>
  </si>
  <si>
    <t xml:space="preserve">header </t>
  </si>
  <si>
    <t xml:space="preserve">MAIN </t>
  </si>
  <si>
    <t>.</t>
  </si>
  <si>
    <t>SIDEBAR</t>
  </si>
  <si>
    <t>FOOTER</t>
  </si>
  <si>
    <t>sesi</t>
  </si>
  <si>
    <t>Blade (20)</t>
  </si>
  <si>
    <t xml:space="preserve">Halaman (15) </t>
  </si>
  <si>
    <t>ULANGAN 1</t>
  </si>
  <si>
    <t xml:space="preserve">NILAI AWAL </t>
  </si>
  <si>
    <t>NILAI PENGURANGAN</t>
  </si>
  <si>
    <t>LINK (10)
19/1/2023</t>
  </si>
  <si>
    <t>120 - 60</t>
  </si>
  <si>
    <t>30-60</t>
  </si>
  <si>
    <t>0-30</t>
  </si>
  <si>
    <t>90-100</t>
  </si>
  <si>
    <t>70-80</t>
  </si>
  <si>
    <t>&lt;69</t>
  </si>
  <si>
    <t>-0</t>
  </si>
  <si>
    <t>HYPERLINK (crudlara_nama)</t>
  </si>
  <si>
    <t>ULANGAN
1
(26-02-2023)</t>
  </si>
  <si>
    <t>Pencapaian Kelas</t>
  </si>
  <si>
    <t>STATUS ULANGAN 1</t>
  </si>
  <si>
    <t>KEHADIRAN</t>
  </si>
  <si>
    <t>VALUE</t>
  </si>
  <si>
    <t>80--90</t>
  </si>
  <si>
    <t>kehadiran</t>
  </si>
  <si>
    <t>26.1.23 (disnaker)</t>
  </si>
  <si>
    <t xml:space="preserve">SESI </t>
  </si>
  <si>
    <t>APLIKASI_ULANGAN</t>
  </si>
  <si>
    <t>===========================</t>
  </si>
  <si>
    <t xml:space="preserve">1. INSTALASI LARAVEL </t>
  </si>
  <si>
    <t xml:space="preserve">   FOLDER UTAMA ( ULANGAN_NAMA_ABSEN_1003 )</t>
  </si>
  <si>
    <t>NAMA PROJECT (1003_NAMA_ABSEN_1)</t>
  </si>
  <si>
    <t xml:space="preserve">DRIVE BOLEH BEBAS </t>
  </si>
  <si>
    <t xml:space="preserve">2. MEMBUAT HALAMAN DENGAN CONTROLLER </t>
  </si>
  <si>
    <t xml:space="preserve">   ( DASHBOARD, </t>
  </si>
  <si>
    <t xml:space="preserve">DOWNLOAD FILE DOKUMEN, </t>
  </si>
  <si>
    <t>CHAT DENGAN KAMI)</t>
  </si>
  <si>
    <t xml:space="preserve">   H1 (1)</t>
  </si>
  <si>
    <t>P (MINIMAL 1) (BEBAS)</t>
  </si>
  <si>
    <t xml:space="preserve">3. HARUS MENGGUNAKAN BLADE SYSTEM </t>
  </si>
  <si>
    <t xml:space="preserve">4. LINK SESUAI STANDAR </t>
  </si>
  <si>
    <t>x</t>
  </si>
  <si>
    <t>MIGRATION</t>
  </si>
  <si>
    <t>UNTUK MEMBUAT TABLE (FIELD &amp; TYPEDATA)</t>
  </si>
  <si>
    <r>
      <rPr>
        <i/>
        <sz val="11"/>
        <color theme="1"/>
        <rFont val="Calibri"/>
        <family val="2"/>
        <scheme val="minor"/>
      </rPr>
      <t>BISA</t>
    </r>
    <r>
      <rPr>
        <sz val="11"/>
        <color theme="1"/>
        <rFont val="Calibri"/>
        <family val="2"/>
        <scheme val="minor"/>
      </rPr>
      <t xml:space="preserve"> UNTUK MEMBUAT DATABASE</t>
    </r>
  </si>
  <si>
    <t>TYPEDATA</t>
  </si>
  <si>
    <t>STRING</t>
  </si>
  <si>
    <t>INTEGER</t>
  </si>
  <si>
    <t>DATE</t>
  </si>
  <si>
    <t>KARAKTER</t>
  </si>
  <si>
    <t>ANGKA</t>
  </si>
  <si>
    <t xml:space="preserve">TANGGAL </t>
  </si>
  <si>
    <t>MODEL</t>
  </si>
  <si>
    <t>UNTUK MENGHUBUNGKAN ANTARA DATA DI TABLE DB</t>
  </si>
  <si>
    <t>DENGAN CONTROLLER</t>
  </si>
  <si>
    <t>1 MODEL UNTUK 1 TABLE</t>
  </si>
  <si>
    <t xml:space="preserve">APACHE </t>
  </si>
  <si>
    <t>RUN</t>
  </si>
  <si>
    <t xml:space="preserve">MYSQL </t>
  </si>
  <si>
    <t>XAMPP</t>
  </si>
  <si>
    <t>KODE BASIC</t>
  </si>
  <si>
    <t>php artisan make:migration create_namatable's'_table</t>
  </si>
  <si>
    <t xml:space="preserve">example </t>
  </si>
  <si>
    <t>:</t>
  </si>
  <si>
    <t>php artisan make:migration create_siswas_table</t>
  </si>
  <si>
    <t>php artisan make:migration create_kelass_table</t>
  </si>
  <si>
    <t xml:space="preserve">lokasi file </t>
  </si>
  <si>
    <t xml:space="preserve">: </t>
  </si>
  <si>
    <t>database - migration</t>
  </si>
  <si>
    <t>cara eksekusi</t>
  </si>
  <si>
    <t xml:space="preserve">migration </t>
  </si>
  <si>
    <t>php artisan migrate</t>
  </si>
  <si>
    <t xml:space="preserve">cara menghapus table dan migrations </t>
  </si>
  <si>
    <t>php artisan migrate:rollback</t>
  </si>
  <si>
    <t>batch</t>
  </si>
  <si>
    <t>urutan terhapus</t>
  </si>
  <si>
    <t>typedata</t>
  </si>
  <si>
    <t>mysql</t>
  </si>
  <si>
    <t>laravel</t>
  </si>
  <si>
    <t>nama</t>
  </si>
  <si>
    <t>field</t>
  </si>
  <si>
    <t>id</t>
  </si>
  <si>
    <t>mukidi</t>
  </si>
  <si>
    <t>laki</t>
  </si>
  <si>
    <t xml:space="preserve">slogohimo </t>
  </si>
  <si>
    <t>pk 1</t>
  </si>
  <si>
    <t>pk</t>
  </si>
  <si>
    <t>AI</t>
  </si>
  <si>
    <t>bigInt</t>
  </si>
  <si>
    <t>id()</t>
  </si>
  <si>
    <t>namaKelas</t>
  </si>
  <si>
    <t>varchar</t>
  </si>
  <si>
    <t>string('namaKelas')</t>
  </si>
  <si>
    <t>jurusan</t>
  </si>
  <si>
    <t>string('jurusan')</t>
  </si>
  <si>
    <t>jumlahKursi</t>
  </si>
  <si>
    <t>integer</t>
  </si>
  <si>
    <t>integer('jumlahKursi')</t>
  </si>
  <si>
    <t>tanggalKelasDibuat</t>
  </si>
  <si>
    <t>date</t>
  </si>
  <si>
    <t>date('tanggalKelasDibuat')</t>
  </si>
  <si>
    <t xml:space="preserve"> </t>
  </si>
  <si>
    <t>default</t>
  </si>
  <si>
    <t>create_at</t>
  </si>
  <si>
    <t>update_at</t>
  </si>
  <si>
    <t>datetime</t>
  </si>
  <si>
    <t>timestamp</t>
  </si>
  <si>
    <t>sooooal</t>
  </si>
  <si>
    <t xml:space="preserve">table </t>
  </si>
  <si>
    <t xml:space="preserve">nama field </t>
  </si>
  <si>
    <t>golongandarah</t>
  </si>
  <si>
    <t>✓</t>
  </si>
  <si>
    <t>PK</t>
  </si>
  <si>
    <t>golonganDarah</t>
  </si>
  <si>
    <t>tanggaltest</t>
  </si>
  <si>
    <t>berminat_donor</t>
  </si>
  <si>
    <t>jumlah_donor_darah</t>
  </si>
  <si>
    <t>int</t>
  </si>
  <si>
    <t>penduduk</t>
  </si>
  <si>
    <t>nama _bapak_kandung</t>
  </si>
  <si>
    <t>nama_ibu_tiri</t>
  </si>
  <si>
    <t>nama_gadis_ibu_kandung</t>
  </si>
  <si>
    <t>jumlah_anak_dari_bapak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</si>
</sst>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%&quot;"/>
  </numFmts>
  <fonts count="11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rgb="FF002060"/>
      <name val="Calibri"/>
      <family val="2"/>
      <scheme val="minor"/>
    </font>
    <font>
      <sz val="2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4" fillId="0" borderId="0" xfId="0" applyFont="1"/>
    <xf numFmtId="0" fontId="2" fillId="4" borderId="1" xfId="0" applyFont="1" applyFill="1" applyBorder="1" applyAlignment="1">
      <alignment horizontal="center" wrapText="1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Continuous" vertical="center"/>
    </xf>
    <xf numFmtId="0" fontId="2" fillId="0" borderId="17" xfId="0" applyFont="1" applyBorder="1" applyAlignment="1">
      <alignment horizontal="centerContinuous" vertical="center"/>
    </xf>
    <xf numFmtId="0" fontId="2" fillId="0" borderId="18" xfId="0" applyFont="1" applyBorder="1" applyAlignment="1">
      <alignment horizontal="centerContinuous" vertical="center"/>
    </xf>
    <xf numFmtId="0" fontId="2" fillId="0" borderId="17" xfId="0" applyFont="1" applyBorder="1" applyAlignment="1">
      <alignment horizontal="centerContinuous"/>
    </xf>
    <xf numFmtId="0" fontId="2" fillId="4" borderId="7" xfId="0" applyFont="1" applyFill="1" applyBorder="1" applyAlignment="1">
      <alignment horizontal="centerContinuous" vertical="center"/>
    </xf>
    <xf numFmtId="0" fontId="2" fillId="4" borderId="12" xfId="0" applyFont="1" applyFill="1" applyBorder="1" applyAlignment="1">
      <alignment horizontal="centerContinuous" vertical="center"/>
    </xf>
    <xf numFmtId="0" fontId="2" fillId="4" borderId="8" xfId="0" applyFont="1" applyFill="1" applyBorder="1" applyAlignment="1">
      <alignment horizontal="centerContinuous" vertical="center"/>
    </xf>
    <xf numFmtId="164" fontId="0" fillId="0" borderId="13" xfId="0" applyNumberForma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8" fillId="3" borderId="14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164" fontId="5" fillId="0" borderId="26" xfId="0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Continuous"/>
    </xf>
    <xf numFmtId="0" fontId="0" fillId="2" borderId="1" xfId="0" applyFill="1" applyBorder="1" applyAlignment="1">
      <alignment horizontal="centerContinuous"/>
    </xf>
    <xf numFmtId="0" fontId="0" fillId="2" borderId="1" xfId="0" applyFill="1" applyBorder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fmlaLink="$V$4" lockText="1" noThreeD="1"/>
</file>

<file path=xl/ctrlProps/ctrlProp10.xml><?xml version="1.0" encoding="utf-8"?>
<formControlPr xmlns="http://schemas.microsoft.com/office/spreadsheetml/2009/9/main" objectType="CheckBox" checked="Checked" fmlaLink="$V$4" lockText="1" noThreeD="1"/>
</file>

<file path=xl/ctrlProps/ctrlProp11.xml><?xml version="1.0" encoding="utf-8"?>
<formControlPr xmlns="http://schemas.microsoft.com/office/spreadsheetml/2009/9/main" objectType="CheckBox" checked="Checked" fmlaLink="$V$4" lockText="1" noThreeD="1"/>
</file>

<file path=xl/ctrlProps/ctrlProp12.xml><?xml version="1.0" encoding="utf-8"?>
<formControlPr xmlns="http://schemas.microsoft.com/office/spreadsheetml/2009/9/main" objectType="CheckBox" checked="Checked" fmlaLink="$V$4" lockText="1" noThreeD="1"/>
</file>

<file path=xl/ctrlProps/ctrlProp13.xml><?xml version="1.0" encoding="utf-8"?>
<formControlPr xmlns="http://schemas.microsoft.com/office/spreadsheetml/2009/9/main" objectType="CheckBox" checked="Checked" fmlaLink="$V$4" lockText="1" noThreeD="1"/>
</file>

<file path=xl/ctrlProps/ctrlProp14.xml><?xml version="1.0" encoding="utf-8"?>
<formControlPr xmlns="http://schemas.microsoft.com/office/spreadsheetml/2009/9/main" objectType="CheckBox" checked="Checked" fmlaLink="$V$4" lockText="1" noThreeD="1"/>
</file>

<file path=xl/ctrlProps/ctrlProp15.xml><?xml version="1.0" encoding="utf-8"?>
<formControlPr xmlns="http://schemas.microsoft.com/office/spreadsheetml/2009/9/main" objectType="CheckBox" checked="Checked" fmlaLink="$V$4" lockText="1" noThreeD="1"/>
</file>

<file path=xl/ctrlProps/ctrlProp16.xml><?xml version="1.0" encoding="utf-8"?>
<formControlPr xmlns="http://schemas.microsoft.com/office/spreadsheetml/2009/9/main" objectType="CheckBox" checked="Checked" fmlaLink="$V$4" lockText="1" noThreeD="1"/>
</file>

<file path=xl/ctrlProps/ctrlProp17.xml><?xml version="1.0" encoding="utf-8"?>
<formControlPr xmlns="http://schemas.microsoft.com/office/spreadsheetml/2009/9/main" objectType="CheckBox" checked="Checked" fmlaLink="$V$4" lockText="1" noThreeD="1"/>
</file>

<file path=xl/ctrlProps/ctrlProp18.xml><?xml version="1.0" encoding="utf-8"?>
<formControlPr xmlns="http://schemas.microsoft.com/office/spreadsheetml/2009/9/main" objectType="CheckBox" checked="Checked" fmlaLink="$V$4" lockText="1" noThreeD="1"/>
</file>

<file path=xl/ctrlProps/ctrlProp19.xml><?xml version="1.0" encoding="utf-8"?>
<formControlPr xmlns="http://schemas.microsoft.com/office/spreadsheetml/2009/9/main" objectType="CheckBox" checked="Checked" fmlaLink="$V$4" lockText="1" noThreeD="1"/>
</file>

<file path=xl/ctrlProps/ctrlProp2.xml><?xml version="1.0" encoding="utf-8"?>
<formControlPr xmlns="http://schemas.microsoft.com/office/spreadsheetml/2009/9/main" objectType="CheckBox" checked="Checked" fmlaLink="V5" lockText="1" noThreeD="1"/>
</file>

<file path=xl/ctrlProps/ctrlProp20.xml><?xml version="1.0" encoding="utf-8"?>
<formControlPr xmlns="http://schemas.microsoft.com/office/spreadsheetml/2009/9/main" objectType="CheckBox" checked="Checked" fmlaLink="$V$4" lockText="1" noThreeD="1"/>
</file>

<file path=xl/ctrlProps/ctrlProp21.xml><?xml version="1.0" encoding="utf-8"?>
<formControlPr xmlns="http://schemas.microsoft.com/office/spreadsheetml/2009/9/main" objectType="CheckBox" checked="Checked" fmlaLink="$V$4" lockText="1" noThreeD="1"/>
</file>

<file path=xl/ctrlProps/ctrlProp22.xml><?xml version="1.0" encoding="utf-8"?>
<formControlPr xmlns="http://schemas.microsoft.com/office/spreadsheetml/2009/9/main" objectType="CheckBox" checked="Checked" fmlaLink="$V$4" lockText="1" noThreeD="1"/>
</file>

<file path=xl/ctrlProps/ctrlProp23.xml><?xml version="1.0" encoding="utf-8"?>
<formControlPr xmlns="http://schemas.microsoft.com/office/spreadsheetml/2009/9/main" objectType="CheckBox" checked="Checked" fmlaLink="$V$4" lockText="1" noThreeD="1"/>
</file>

<file path=xl/ctrlProps/ctrlProp24.xml><?xml version="1.0" encoding="utf-8"?>
<formControlPr xmlns="http://schemas.microsoft.com/office/spreadsheetml/2009/9/main" objectType="CheckBox" checked="Checked" fmlaLink="$V$4" lockText="1" noThreeD="1"/>
</file>

<file path=xl/ctrlProps/ctrlProp25.xml><?xml version="1.0" encoding="utf-8"?>
<formControlPr xmlns="http://schemas.microsoft.com/office/spreadsheetml/2009/9/main" objectType="CheckBox" checked="Checked" fmlaLink="$V$4" lockText="1" noThreeD="1"/>
</file>

<file path=xl/ctrlProps/ctrlProp26.xml><?xml version="1.0" encoding="utf-8"?>
<formControlPr xmlns="http://schemas.microsoft.com/office/spreadsheetml/2009/9/main" objectType="CheckBox" checked="Checked" fmlaLink="$V$4" lockText="1" noThreeD="1"/>
</file>

<file path=xl/ctrlProps/ctrlProp27.xml><?xml version="1.0" encoding="utf-8"?>
<formControlPr xmlns="http://schemas.microsoft.com/office/spreadsheetml/2009/9/main" objectType="CheckBox" checked="Checked" fmlaLink="$V$4" lockText="1" noThreeD="1"/>
</file>

<file path=xl/ctrlProps/ctrlProp28.xml><?xml version="1.0" encoding="utf-8"?>
<formControlPr xmlns="http://schemas.microsoft.com/office/spreadsheetml/2009/9/main" objectType="CheckBox" checked="Checked" fmlaLink="$V$4" lockText="1" noThreeD="1"/>
</file>

<file path=xl/ctrlProps/ctrlProp29.xml><?xml version="1.0" encoding="utf-8"?>
<formControlPr xmlns="http://schemas.microsoft.com/office/spreadsheetml/2009/9/main" objectType="CheckBox" checked="Checked" fmlaLink="$V$4" lockText="1" noThreeD="1"/>
</file>

<file path=xl/ctrlProps/ctrlProp3.xml><?xml version="1.0" encoding="utf-8"?>
<formControlPr xmlns="http://schemas.microsoft.com/office/spreadsheetml/2009/9/main" objectType="CheckBox" checked="Checked" fmlaLink="$V$4" lockText="1" noThreeD="1"/>
</file>

<file path=xl/ctrlProps/ctrlProp30.xml><?xml version="1.0" encoding="utf-8"?>
<formControlPr xmlns="http://schemas.microsoft.com/office/spreadsheetml/2009/9/main" objectType="CheckBox" checked="Checked" fmlaLink="$V$4" lockText="1" noThreeD="1"/>
</file>

<file path=xl/ctrlProps/ctrlProp31.xml><?xml version="1.0" encoding="utf-8"?>
<formControlPr xmlns="http://schemas.microsoft.com/office/spreadsheetml/2009/9/main" objectType="CheckBox" checked="Checked" fmlaLink="$V$4" lockText="1" noThreeD="1"/>
</file>

<file path=xl/ctrlProps/ctrlProp32.xml><?xml version="1.0" encoding="utf-8"?>
<formControlPr xmlns="http://schemas.microsoft.com/office/spreadsheetml/2009/9/main" objectType="CheckBox" checked="Checked" fmlaLink="$V$4" lockText="1" noThreeD="1"/>
</file>

<file path=xl/ctrlProps/ctrlProp33.xml><?xml version="1.0" encoding="utf-8"?>
<formControlPr xmlns="http://schemas.microsoft.com/office/spreadsheetml/2009/9/main" objectType="CheckBox" checked="Checked" fmlaLink="$V$4" lockText="1" noThreeD="1"/>
</file>

<file path=xl/ctrlProps/ctrlProp34.xml><?xml version="1.0" encoding="utf-8"?>
<formControlPr xmlns="http://schemas.microsoft.com/office/spreadsheetml/2009/9/main" objectType="CheckBox" checked="Checked" fmlaLink="$V$4" lockText="1" noThreeD="1"/>
</file>

<file path=xl/ctrlProps/ctrlProp35.xml><?xml version="1.0" encoding="utf-8"?>
<formControlPr xmlns="http://schemas.microsoft.com/office/spreadsheetml/2009/9/main" objectType="CheckBox" checked="Checked" fmlaLink="$V$4" lockText="1" noThreeD="1"/>
</file>

<file path=xl/ctrlProps/ctrlProp36.xml><?xml version="1.0" encoding="utf-8"?>
<formControlPr xmlns="http://schemas.microsoft.com/office/spreadsheetml/2009/9/main" objectType="CheckBox" checked="Checked" fmlaLink="$V$4" lockText="1" noThreeD="1"/>
</file>

<file path=xl/ctrlProps/ctrlProp37.xml><?xml version="1.0" encoding="utf-8"?>
<formControlPr xmlns="http://schemas.microsoft.com/office/spreadsheetml/2009/9/main" objectType="CheckBox" checked="Checked" fmlaLink="$V$6" lockText="1" noThreeD="1"/>
</file>

<file path=xl/ctrlProps/ctrlProp38.xml><?xml version="1.0" encoding="utf-8"?>
<formControlPr xmlns="http://schemas.microsoft.com/office/spreadsheetml/2009/9/main" objectType="CheckBox" fmlaLink="$V$13" lockText="1" noThreeD="1"/>
</file>

<file path=xl/ctrlProps/ctrlProp39.xml><?xml version="1.0" encoding="utf-8"?>
<formControlPr xmlns="http://schemas.microsoft.com/office/spreadsheetml/2009/9/main" objectType="CheckBox" checked="Checked" fmlaLink="$V$14" lockText="1" noThreeD="1"/>
</file>

<file path=xl/ctrlProps/ctrlProp4.xml><?xml version="1.0" encoding="utf-8"?>
<formControlPr xmlns="http://schemas.microsoft.com/office/spreadsheetml/2009/9/main" objectType="CheckBox" checked="Checked" fmlaLink="$V$7" lockText="1" noThreeD="1"/>
</file>

<file path=xl/ctrlProps/ctrlProp40.xml><?xml version="1.0" encoding="utf-8"?>
<formControlPr xmlns="http://schemas.microsoft.com/office/spreadsheetml/2009/9/main" objectType="CheckBox" checked="Checked" fmlaLink="$V$15" lockText="1" noThreeD="1"/>
</file>

<file path=xl/ctrlProps/ctrlProp41.xml><?xml version="1.0" encoding="utf-8"?>
<formControlPr xmlns="http://schemas.microsoft.com/office/spreadsheetml/2009/9/main" objectType="CheckBox" checked="Checked" fmlaLink="$V$16" lockText="1" noThreeD="1"/>
</file>

<file path=xl/ctrlProps/ctrlProp42.xml><?xml version="1.0" encoding="utf-8"?>
<formControlPr xmlns="http://schemas.microsoft.com/office/spreadsheetml/2009/9/main" objectType="CheckBox" checked="Checked" fmlaLink="$V$17" lockText="1" noThreeD="1"/>
</file>

<file path=xl/ctrlProps/ctrlProp43.xml><?xml version="1.0" encoding="utf-8"?>
<formControlPr xmlns="http://schemas.microsoft.com/office/spreadsheetml/2009/9/main" objectType="CheckBox" checked="Checked" fmlaLink="$V$18" lockText="1" noThreeD="1"/>
</file>

<file path=xl/ctrlProps/ctrlProp44.xml><?xml version="1.0" encoding="utf-8"?>
<formControlPr xmlns="http://schemas.microsoft.com/office/spreadsheetml/2009/9/main" objectType="CheckBox" fmlaLink="$V$19" lockText="1" noThreeD="1"/>
</file>

<file path=xl/ctrlProps/ctrlProp45.xml><?xml version="1.0" encoding="utf-8"?>
<formControlPr xmlns="http://schemas.microsoft.com/office/spreadsheetml/2009/9/main" objectType="CheckBox" checked="Checked" fmlaLink="$V$20" lockText="1" noThreeD="1"/>
</file>

<file path=xl/ctrlProps/ctrlProp46.xml><?xml version="1.0" encoding="utf-8"?>
<formControlPr xmlns="http://schemas.microsoft.com/office/spreadsheetml/2009/9/main" objectType="CheckBox" checked="Checked" fmlaLink="$V$21" lockText="1" noThreeD="1"/>
</file>

<file path=xl/ctrlProps/ctrlProp47.xml><?xml version="1.0" encoding="utf-8"?>
<formControlPr xmlns="http://schemas.microsoft.com/office/spreadsheetml/2009/9/main" objectType="CheckBox" fmlaLink="$V$22" lockText="1" noThreeD="1"/>
</file>

<file path=xl/ctrlProps/ctrlProp48.xml><?xml version="1.0" encoding="utf-8"?>
<formControlPr xmlns="http://schemas.microsoft.com/office/spreadsheetml/2009/9/main" objectType="CheckBox" checked="Checked" fmlaLink="$V$23" lockText="1" noThreeD="1"/>
</file>

<file path=xl/ctrlProps/ctrlProp49.xml><?xml version="1.0" encoding="utf-8"?>
<formControlPr xmlns="http://schemas.microsoft.com/office/spreadsheetml/2009/9/main" objectType="CheckBox" checked="Checked" fmlaLink="$V$24" lockText="1" noThreeD="1"/>
</file>

<file path=xl/ctrlProps/ctrlProp5.xml><?xml version="1.0" encoding="utf-8"?>
<formControlPr xmlns="http://schemas.microsoft.com/office/spreadsheetml/2009/9/main" objectType="CheckBox" checked="Checked" fmlaLink="$V$8" lockText="1" noThreeD="1"/>
</file>

<file path=xl/ctrlProps/ctrlProp50.xml><?xml version="1.0" encoding="utf-8"?>
<formControlPr xmlns="http://schemas.microsoft.com/office/spreadsheetml/2009/9/main" objectType="CheckBox" checked="Checked" fmlaLink="$V$25" lockText="1" noThreeD="1"/>
</file>

<file path=xl/ctrlProps/ctrlProp51.xml><?xml version="1.0" encoding="utf-8"?>
<formControlPr xmlns="http://schemas.microsoft.com/office/spreadsheetml/2009/9/main" objectType="CheckBox" checked="Checked" fmlaLink="$V$26" lockText="1" noThreeD="1"/>
</file>

<file path=xl/ctrlProps/ctrlProp52.xml><?xml version="1.0" encoding="utf-8"?>
<formControlPr xmlns="http://schemas.microsoft.com/office/spreadsheetml/2009/9/main" objectType="CheckBox" checked="Checked" fmlaLink="$V$27" lockText="1" noThreeD="1"/>
</file>

<file path=xl/ctrlProps/ctrlProp53.xml><?xml version="1.0" encoding="utf-8"?>
<formControlPr xmlns="http://schemas.microsoft.com/office/spreadsheetml/2009/9/main" objectType="CheckBox" checked="Checked" fmlaLink="$V$28" lockText="1" noThreeD="1"/>
</file>

<file path=xl/ctrlProps/ctrlProp54.xml><?xml version="1.0" encoding="utf-8"?>
<formControlPr xmlns="http://schemas.microsoft.com/office/spreadsheetml/2009/9/main" objectType="CheckBox" checked="Checked" fmlaLink="$V$29" lockText="1" noThreeD="1"/>
</file>

<file path=xl/ctrlProps/ctrlProp55.xml><?xml version="1.0" encoding="utf-8"?>
<formControlPr xmlns="http://schemas.microsoft.com/office/spreadsheetml/2009/9/main" objectType="CheckBox" checked="Checked" fmlaLink="$V$30" lockText="1" noThreeD="1"/>
</file>

<file path=xl/ctrlProps/ctrlProp56.xml><?xml version="1.0" encoding="utf-8"?>
<formControlPr xmlns="http://schemas.microsoft.com/office/spreadsheetml/2009/9/main" objectType="CheckBox" checked="Checked" fmlaLink="$V$31" lockText="1" noThreeD="1"/>
</file>

<file path=xl/ctrlProps/ctrlProp57.xml><?xml version="1.0" encoding="utf-8"?>
<formControlPr xmlns="http://schemas.microsoft.com/office/spreadsheetml/2009/9/main" objectType="CheckBox" checked="Checked" fmlaLink="$V$32" lockText="1" noThreeD="1"/>
</file>

<file path=xl/ctrlProps/ctrlProp58.xml><?xml version="1.0" encoding="utf-8"?>
<formControlPr xmlns="http://schemas.microsoft.com/office/spreadsheetml/2009/9/main" objectType="CheckBox" fmlaLink="$V$33" lockText="1" noThreeD="1"/>
</file>

<file path=xl/ctrlProps/ctrlProp59.xml><?xml version="1.0" encoding="utf-8"?>
<formControlPr xmlns="http://schemas.microsoft.com/office/spreadsheetml/2009/9/main" objectType="CheckBox" checked="Checked" fmlaLink="$V$34" lockText="1" noThreeD="1"/>
</file>

<file path=xl/ctrlProps/ctrlProp6.xml><?xml version="1.0" encoding="utf-8"?>
<formControlPr xmlns="http://schemas.microsoft.com/office/spreadsheetml/2009/9/main" objectType="CheckBox" fmlaLink="$V$9" lockText="1" noThreeD="1"/>
</file>

<file path=xl/ctrlProps/ctrlProp60.xml><?xml version="1.0" encoding="utf-8"?>
<formControlPr xmlns="http://schemas.microsoft.com/office/spreadsheetml/2009/9/main" objectType="CheckBox" checked="Checked" fmlaLink="$V$35" lockText="1" noThreeD="1"/>
</file>

<file path=xl/ctrlProps/ctrlProp61.xml><?xml version="1.0" encoding="utf-8"?>
<formControlPr xmlns="http://schemas.microsoft.com/office/spreadsheetml/2009/9/main" objectType="CheckBox" checked="Checked" fmlaLink="$V$36" lockText="1" noThreeD="1"/>
</file>

<file path=xl/ctrlProps/ctrlProp62.xml><?xml version="1.0" encoding="utf-8"?>
<formControlPr xmlns="http://schemas.microsoft.com/office/spreadsheetml/2009/9/main" objectType="CheckBox" checked="Checked" fmlaLink="$V$37" lockText="1" noThreeD="1"/>
</file>

<file path=xl/ctrlProps/ctrlProp63.xml><?xml version="1.0" encoding="utf-8"?>
<formControlPr xmlns="http://schemas.microsoft.com/office/spreadsheetml/2009/9/main" objectType="CheckBox" checked="Checked" fmlaLink="$V$38" lockText="1" noThreeD="1"/>
</file>

<file path=xl/ctrlProps/ctrlProp64.xml><?xml version="1.0" encoding="utf-8"?>
<formControlPr xmlns="http://schemas.microsoft.com/office/spreadsheetml/2009/9/main" objectType="CheckBox" fmlaLink="$V$39" lockText="1" noThreeD="1"/>
</file>

<file path=xl/ctrlProps/ctrlProp7.xml><?xml version="1.0" encoding="utf-8"?>
<formControlPr xmlns="http://schemas.microsoft.com/office/spreadsheetml/2009/9/main" objectType="CheckBox" checked="Checked" fmlaLink="$V$10" lockText="1" noThreeD="1"/>
</file>

<file path=xl/ctrlProps/ctrlProp8.xml><?xml version="1.0" encoding="utf-8"?>
<formControlPr xmlns="http://schemas.microsoft.com/office/spreadsheetml/2009/9/main" objectType="CheckBox" checked="Checked" fmlaLink="$V$11" lockText="1" noThreeD="1"/>
</file>

<file path=xl/ctrlProps/ctrlProp9.xml><?xml version="1.0" encoding="utf-8"?>
<formControlPr xmlns="http://schemas.microsoft.com/office/spreadsheetml/2009/9/main" objectType="CheckBox" checked="Checked" fmlaLink="$V$1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3</xdr:row>
          <xdr:rowOff>95250</xdr:rowOff>
        </xdr:from>
        <xdr:to>
          <xdr:col>20</xdr:col>
          <xdr:colOff>828675</xdr:colOff>
          <xdr:row>3</xdr:row>
          <xdr:rowOff>314325</xdr:rowOff>
        </xdr:to>
        <xdr:sp macro="" textlink="">
          <xdr:nvSpPr>
            <xdr:cNvPr id="1025" name="Check Box 1" descr="SELESAI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4</xdr:row>
          <xdr:rowOff>95250</xdr:rowOff>
        </xdr:from>
        <xdr:to>
          <xdr:col>20</xdr:col>
          <xdr:colOff>828675</xdr:colOff>
          <xdr:row>4</xdr:row>
          <xdr:rowOff>314325</xdr:rowOff>
        </xdr:to>
        <xdr:sp macro="" textlink="">
          <xdr:nvSpPr>
            <xdr:cNvPr id="1026" name="Check Box 2" descr="SELESAI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5</xdr:row>
          <xdr:rowOff>95250</xdr:rowOff>
        </xdr:from>
        <xdr:to>
          <xdr:col>20</xdr:col>
          <xdr:colOff>828675</xdr:colOff>
          <xdr:row>5</xdr:row>
          <xdr:rowOff>314325</xdr:rowOff>
        </xdr:to>
        <xdr:sp macro="" textlink="">
          <xdr:nvSpPr>
            <xdr:cNvPr id="1027" name="Check Box 3" descr="SELESAI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6</xdr:row>
          <xdr:rowOff>95250</xdr:rowOff>
        </xdr:from>
        <xdr:to>
          <xdr:col>20</xdr:col>
          <xdr:colOff>828675</xdr:colOff>
          <xdr:row>6</xdr:row>
          <xdr:rowOff>314325</xdr:rowOff>
        </xdr:to>
        <xdr:sp macro="" textlink="">
          <xdr:nvSpPr>
            <xdr:cNvPr id="1028" name="Check Box 4" descr="SELESAI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7</xdr:row>
          <xdr:rowOff>95250</xdr:rowOff>
        </xdr:from>
        <xdr:to>
          <xdr:col>20</xdr:col>
          <xdr:colOff>828675</xdr:colOff>
          <xdr:row>7</xdr:row>
          <xdr:rowOff>314325</xdr:rowOff>
        </xdr:to>
        <xdr:sp macro="" textlink="">
          <xdr:nvSpPr>
            <xdr:cNvPr id="1029" name="Check Box 5" descr="SELESAI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8</xdr:row>
          <xdr:rowOff>95250</xdr:rowOff>
        </xdr:from>
        <xdr:to>
          <xdr:col>20</xdr:col>
          <xdr:colOff>828675</xdr:colOff>
          <xdr:row>8</xdr:row>
          <xdr:rowOff>314325</xdr:rowOff>
        </xdr:to>
        <xdr:sp macro="" textlink="">
          <xdr:nvSpPr>
            <xdr:cNvPr id="1030" name="Check Box 6" descr="SELESAI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9</xdr:row>
          <xdr:rowOff>95250</xdr:rowOff>
        </xdr:from>
        <xdr:to>
          <xdr:col>20</xdr:col>
          <xdr:colOff>828675</xdr:colOff>
          <xdr:row>9</xdr:row>
          <xdr:rowOff>314325</xdr:rowOff>
        </xdr:to>
        <xdr:sp macro="" textlink="">
          <xdr:nvSpPr>
            <xdr:cNvPr id="1031" name="Check Box 7" descr="SELESAI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10</xdr:row>
          <xdr:rowOff>95250</xdr:rowOff>
        </xdr:from>
        <xdr:to>
          <xdr:col>20</xdr:col>
          <xdr:colOff>828675</xdr:colOff>
          <xdr:row>10</xdr:row>
          <xdr:rowOff>314325</xdr:rowOff>
        </xdr:to>
        <xdr:sp macro="" textlink="">
          <xdr:nvSpPr>
            <xdr:cNvPr id="1032" name="Check Box 8" descr="SELESAI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11</xdr:row>
          <xdr:rowOff>95250</xdr:rowOff>
        </xdr:from>
        <xdr:to>
          <xdr:col>20</xdr:col>
          <xdr:colOff>828675</xdr:colOff>
          <xdr:row>11</xdr:row>
          <xdr:rowOff>314325</xdr:rowOff>
        </xdr:to>
        <xdr:sp macro="" textlink="">
          <xdr:nvSpPr>
            <xdr:cNvPr id="1033" name="Check Box 9" descr="SELESAI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12</xdr:row>
          <xdr:rowOff>95250</xdr:rowOff>
        </xdr:from>
        <xdr:to>
          <xdr:col>20</xdr:col>
          <xdr:colOff>828675</xdr:colOff>
          <xdr:row>12</xdr:row>
          <xdr:rowOff>314325</xdr:rowOff>
        </xdr:to>
        <xdr:sp macro="" textlink="">
          <xdr:nvSpPr>
            <xdr:cNvPr id="1034" name="Check Box 10" descr="SELESAI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13</xdr:row>
          <xdr:rowOff>95250</xdr:rowOff>
        </xdr:from>
        <xdr:to>
          <xdr:col>20</xdr:col>
          <xdr:colOff>828675</xdr:colOff>
          <xdr:row>13</xdr:row>
          <xdr:rowOff>314325</xdr:rowOff>
        </xdr:to>
        <xdr:sp macro="" textlink="">
          <xdr:nvSpPr>
            <xdr:cNvPr id="1035" name="Check Box 11" descr="SELESAI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14</xdr:row>
          <xdr:rowOff>95250</xdr:rowOff>
        </xdr:from>
        <xdr:to>
          <xdr:col>20</xdr:col>
          <xdr:colOff>828675</xdr:colOff>
          <xdr:row>14</xdr:row>
          <xdr:rowOff>314325</xdr:rowOff>
        </xdr:to>
        <xdr:sp macro="" textlink="">
          <xdr:nvSpPr>
            <xdr:cNvPr id="1036" name="Check Box 12" descr="SELESAI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15</xdr:row>
          <xdr:rowOff>95250</xdr:rowOff>
        </xdr:from>
        <xdr:to>
          <xdr:col>20</xdr:col>
          <xdr:colOff>828675</xdr:colOff>
          <xdr:row>15</xdr:row>
          <xdr:rowOff>314325</xdr:rowOff>
        </xdr:to>
        <xdr:sp macro="" textlink="">
          <xdr:nvSpPr>
            <xdr:cNvPr id="1037" name="Check Box 13" descr="SELESAI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16</xdr:row>
          <xdr:rowOff>95250</xdr:rowOff>
        </xdr:from>
        <xdr:to>
          <xdr:col>20</xdr:col>
          <xdr:colOff>828675</xdr:colOff>
          <xdr:row>16</xdr:row>
          <xdr:rowOff>314325</xdr:rowOff>
        </xdr:to>
        <xdr:sp macro="" textlink="">
          <xdr:nvSpPr>
            <xdr:cNvPr id="1038" name="Check Box 14" descr="SELESAI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17</xdr:row>
          <xdr:rowOff>95250</xdr:rowOff>
        </xdr:from>
        <xdr:to>
          <xdr:col>20</xdr:col>
          <xdr:colOff>828675</xdr:colOff>
          <xdr:row>17</xdr:row>
          <xdr:rowOff>314325</xdr:rowOff>
        </xdr:to>
        <xdr:sp macro="" textlink="">
          <xdr:nvSpPr>
            <xdr:cNvPr id="1039" name="Check Box 15" descr="SELESAI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18</xdr:row>
          <xdr:rowOff>95250</xdr:rowOff>
        </xdr:from>
        <xdr:to>
          <xdr:col>20</xdr:col>
          <xdr:colOff>828675</xdr:colOff>
          <xdr:row>18</xdr:row>
          <xdr:rowOff>314325</xdr:rowOff>
        </xdr:to>
        <xdr:sp macro="" textlink="">
          <xdr:nvSpPr>
            <xdr:cNvPr id="1040" name="Check Box 16" descr="SELESAI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19</xdr:row>
          <xdr:rowOff>95250</xdr:rowOff>
        </xdr:from>
        <xdr:to>
          <xdr:col>20</xdr:col>
          <xdr:colOff>828675</xdr:colOff>
          <xdr:row>19</xdr:row>
          <xdr:rowOff>314325</xdr:rowOff>
        </xdr:to>
        <xdr:sp macro="" textlink="">
          <xdr:nvSpPr>
            <xdr:cNvPr id="1041" name="Check Box 17" descr="SELESAI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20</xdr:row>
          <xdr:rowOff>95250</xdr:rowOff>
        </xdr:from>
        <xdr:to>
          <xdr:col>20</xdr:col>
          <xdr:colOff>828675</xdr:colOff>
          <xdr:row>20</xdr:row>
          <xdr:rowOff>314325</xdr:rowOff>
        </xdr:to>
        <xdr:sp macro="" textlink="">
          <xdr:nvSpPr>
            <xdr:cNvPr id="1042" name="Check Box 18" descr="SELESAI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21</xdr:row>
          <xdr:rowOff>95250</xdr:rowOff>
        </xdr:from>
        <xdr:to>
          <xdr:col>20</xdr:col>
          <xdr:colOff>828675</xdr:colOff>
          <xdr:row>21</xdr:row>
          <xdr:rowOff>314325</xdr:rowOff>
        </xdr:to>
        <xdr:sp macro="" textlink="">
          <xdr:nvSpPr>
            <xdr:cNvPr id="1043" name="Check Box 19" descr="SELESAI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22</xdr:row>
          <xdr:rowOff>95250</xdr:rowOff>
        </xdr:from>
        <xdr:to>
          <xdr:col>20</xdr:col>
          <xdr:colOff>828675</xdr:colOff>
          <xdr:row>22</xdr:row>
          <xdr:rowOff>314325</xdr:rowOff>
        </xdr:to>
        <xdr:sp macro="" textlink="">
          <xdr:nvSpPr>
            <xdr:cNvPr id="1044" name="Check Box 20" descr="SELESAI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23</xdr:row>
          <xdr:rowOff>95250</xdr:rowOff>
        </xdr:from>
        <xdr:to>
          <xdr:col>20</xdr:col>
          <xdr:colOff>828675</xdr:colOff>
          <xdr:row>23</xdr:row>
          <xdr:rowOff>314325</xdr:rowOff>
        </xdr:to>
        <xdr:sp macro="" textlink="">
          <xdr:nvSpPr>
            <xdr:cNvPr id="1045" name="Check Box 21" descr="SELESAI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24</xdr:row>
          <xdr:rowOff>95250</xdr:rowOff>
        </xdr:from>
        <xdr:to>
          <xdr:col>20</xdr:col>
          <xdr:colOff>828675</xdr:colOff>
          <xdr:row>24</xdr:row>
          <xdr:rowOff>314325</xdr:rowOff>
        </xdr:to>
        <xdr:sp macro="" textlink="">
          <xdr:nvSpPr>
            <xdr:cNvPr id="1046" name="Check Box 22" descr="SELESAI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25</xdr:row>
          <xdr:rowOff>95250</xdr:rowOff>
        </xdr:from>
        <xdr:to>
          <xdr:col>20</xdr:col>
          <xdr:colOff>828675</xdr:colOff>
          <xdr:row>25</xdr:row>
          <xdr:rowOff>314325</xdr:rowOff>
        </xdr:to>
        <xdr:sp macro="" textlink="">
          <xdr:nvSpPr>
            <xdr:cNvPr id="1047" name="Check Box 23" descr="SELESAI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26</xdr:row>
          <xdr:rowOff>95250</xdr:rowOff>
        </xdr:from>
        <xdr:to>
          <xdr:col>20</xdr:col>
          <xdr:colOff>828675</xdr:colOff>
          <xdr:row>26</xdr:row>
          <xdr:rowOff>314325</xdr:rowOff>
        </xdr:to>
        <xdr:sp macro="" textlink="">
          <xdr:nvSpPr>
            <xdr:cNvPr id="1048" name="Check Box 24" descr="SELESAI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27</xdr:row>
          <xdr:rowOff>95250</xdr:rowOff>
        </xdr:from>
        <xdr:to>
          <xdr:col>20</xdr:col>
          <xdr:colOff>828675</xdr:colOff>
          <xdr:row>27</xdr:row>
          <xdr:rowOff>314325</xdr:rowOff>
        </xdr:to>
        <xdr:sp macro="" textlink="">
          <xdr:nvSpPr>
            <xdr:cNvPr id="1049" name="Check Box 25" descr="SELESAI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28</xdr:row>
          <xdr:rowOff>95250</xdr:rowOff>
        </xdr:from>
        <xdr:to>
          <xdr:col>20</xdr:col>
          <xdr:colOff>828675</xdr:colOff>
          <xdr:row>28</xdr:row>
          <xdr:rowOff>314325</xdr:rowOff>
        </xdr:to>
        <xdr:sp macro="" textlink="">
          <xdr:nvSpPr>
            <xdr:cNvPr id="1050" name="Check Box 26" descr="SELESAI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29</xdr:row>
          <xdr:rowOff>95250</xdr:rowOff>
        </xdr:from>
        <xdr:to>
          <xdr:col>20</xdr:col>
          <xdr:colOff>828675</xdr:colOff>
          <xdr:row>29</xdr:row>
          <xdr:rowOff>314325</xdr:rowOff>
        </xdr:to>
        <xdr:sp macro="" textlink="">
          <xdr:nvSpPr>
            <xdr:cNvPr id="1051" name="Check Box 27" descr="SELESAI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30</xdr:row>
          <xdr:rowOff>95250</xdr:rowOff>
        </xdr:from>
        <xdr:to>
          <xdr:col>20</xdr:col>
          <xdr:colOff>828675</xdr:colOff>
          <xdr:row>30</xdr:row>
          <xdr:rowOff>314325</xdr:rowOff>
        </xdr:to>
        <xdr:sp macro="" textlink="">
          <xdr:nvSpPr>
            <xdr:cNvPr id="1052" name="Check Box 28" descr="SELESAI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31</xdr:row>
          <xdr:rowOff>95250</xdr:rowOff>
        </xdr:from>
        <xdr:to>
          <xdr:col>20</xdr:col>
          <xdr:colOff>828675</xdr:colOff>
          <xdr:row>31</xdr:row>
          <xdr:rowOff>314325</xdr:rowOff>
        </xdr:to>
        <xdr:sp macro="" textlink="">
          <xdr:nvSpPr>
            <xdr:cNvPr id="1053" name="Check Box 29" descr="SELESAI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32</xdr:row>
          <xdr:rowOff>95250</xdr:rowOff>
        </xdr:from>
        <xdr:to>
          <xdr:col>20</xdr:col>
          <xdr:colOff>828675</xdr:colOff>
          <xdr:row>32</xdr:row>
          <xdr:rowOff>314325</xdr:rowOff>
        </xdr:to>
        <xdr:sp macro="" textlink="">
          <xdr:nvSpPr>
            <xdr:cNvPr id="1054" name="Check Box 30" descr="SELESAI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33</xdr:row>
          <xdr:rowOff>95250</xdr:rowOff>
        </xdr:from>
        <xdr:to>
          <xdr:col>20</xdr:col>
          <xdr:colOff>828675</xdr:colOff>
          <xdr:row>33</xdr:row>
          <xdr:rowOff>314325</xdr:rowOff>
        </xdr:to>
        <xdr:sp macro="" textlink="">
          <xdr:nvSpPr>
            <xdr:cNvPr id="1055" name="Check Box 31" descr="SELESAI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34</xdr:row>
          <xdr:rowOff>95250</xdr:rowOff>
        </xdr:from>
        <xdr:to>
          <xdr:col>20</xdr:col>
          <xdr:colOff>828675</xdr:colOff>
          <xdr:row>34</xdr:row>
          <xdr:rowOff>314325</xdr:rowOff>
        </xdr:to>
        <xdr:sp macro="" textlink="">
          <xdr:nvSpPr>
            <xdr:cNvPr id="1056" name="Check Box 32" descr="SELESAI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35</xdr:row>
          <xdr:rowOff>95250</xdr:rowOff>
        </xdr:from>
        <xdr:to>
          <xdr:col>20</xdr:col>
          <xdr:colOff>828675</xdr:colOff>
          <xdr:row>35</xdr:row>
          <xdr:rowOff>314325</xdr:rowOff>
        </xdr:to>
        <xdr:sp macro="" textlink="">
          <xdr:nvSpPr>
            <xdr:cNvPr id="1057" name="Check Box 33" descr="SELESAI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36</xdr:row>
          <xdr:rowOff>95250</xdr:rowOff>
        </xdr:from>
        <xdr:to>
          <xdr:col>20</xdr:col>
          <xdr:colOff>828675</xdr:colOff>
          <xdr:row>36</xdr:row>
          <xdr:rowOff>314325</xdr:rowOff>
        </xdr:to>
        <xdr:sp macro="" textlink="">
          <xdr:nvSpPr>
            <xdr:cNvPr id="1058" name="Check Box 34" descr="SELESAI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37</xdr:row>
          <xdr:rowOff>95250</xdr:rowOff>
        </xdr:from>
        <xdr:to>
          <xdr:col>20</xdr:col>
          <xdr:colOff>828675</xdr:colOff>
          <xdr:row>37</xdr:row>
          <xdr:rowOff>314325</xdr:rowOff>
        </xdr:to>
        <xdr:sp macro="" textlink="">
          <xdr:nvSpPr>
            <xdr:cNvPr id="1059" name="Check Box 35" descr="SELESAI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38</xdr:row>
          <xdr:rowOff>95250</xdr:rowOff>
        </xdr:from>
        <xdr:to>
          <xdr:col>20</xdr:col>
          <xdr:colOff>828675</xdr:colOff>
          <xdr:row>38</xdr:row>
          <xdr:rowOff>314325</xdr:rowOff>
        </xdr:to>
        <xdr:sp macro="" textlink="">
          <xdr:nvSpPr>
            <xdr:cNvPr id="1060" name="Check Box 36" descr="SELESAI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5</xdr:row>
          <xdr:rowOff>95250</xdr:rowOff>
        </xdr:from>
        <xdr:to>
          <xdr:col>20</xdr:col>
          <xdr:colOff>828675</xdr:colOff>
          <xdr:row>5</xdr:row>
          <xdr:rowOff>314325</xdr:rowOff>
        </xdr:to>
        <xdr:sp macro="" textlink="">
          <xdr:nvSpPr>
            <xdr:cNvPr id="1061" name="Check Box 37" descr="SELESAI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12</xdr:row>
          <xdr:rowOff>95250</xdr:rowOff>
        </xdr:from>
        <xdr:to>
          <xdr:col>20</xdr:col>
          <xdr:colOff>828675</xdr:colOff>
          <xdr:row>12</xdr:row>
          <xdr:rowOff>314325</xdr:rowOff>
        </xdr:to>
        <xdr:sp macro="" textlink="">
          <xdr:nvSpPr>
            <xdr:cNvPr id="1062" name="Check Box 38" descr="SELESAI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13</xdr:row>
          <xdr:rowOff>95250</xdr:rowOff>
        </xdr:from>
        <xdr:to>
          <xdr:col>20</xdr:col>
          <xdr:colOff>828675</xdr:colOff>
          <xdr:row>13</xdr:row>
          <xdr:rowOff>314325</xdr:rowOff>
        </xdr:to>
        <xdr:sp macro="" textlink="">
          <xdr:nvSpPr>
            <xdr:cNvPr id="1063" name="Check Box 39" descr="SELESAI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14</xdr:row>
          <xdr:rowOff>95250</xdr:rowOff>
        </xdr:from>
        <xdr:to>
          <xdr:col>20</xdr:col>
          <xdr:colOff>828675</xdr:colOff>
          <xdr:row>14</xdr:row>
          <xdr:rowOff>314325</xdr:rowOff>
        </xdr:to>
        <xdr:sp macro="" textlink="">
          <xdr:nvSpPr>
            <xdr:cNvPr id="1064" name="Check Box 40" descr="SELESAI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15</xdr:row>
          <xdr:rowOff>95250</xdr:rowOff>
        </xdr:from>
        <xdr:to>
          <xdr:col>20</xdr:col>
          <xdr:colOff>828675</xdr:colOff>
          <xdr:row>15</xdr:row>
          <xdr:rowOff>314325</xdr:rowOff>
        </xdr:to>
        <xdr:sp macro="" textlink="">
          <xdr:nvSpPr>
            <xdr:cNvPr id="1065" name="Check Box 41" descr="SELESAI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16</xdr:row>
          <xdr:rowOff>95250</xdr:rowOff>
        </xdr:from>
        <xdr:to>
          <xdr:col>20</xdr:col>
          <xdr:colOff>828675</xdr:colOff>
          <xdr:row>16</xdr:row>
          <xdr:rowOff>314325</xdr:rowOff>
        </xdr:to>
        <xdr:sp macro="" textlink="">
          <xdr:nvSpPr>
            <xdr:cNvPr id="1066" name="Check Box 42" descr="SELESAI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17</xdr:row>
          <xdr:rowOff>95250</xdr:rowOff>
        </xdr:from>
        <xdr:to>
          <xdr:col>20</xdr:col>
          <xdr:colOff>828675</xdr:colOff>
          <xdr:row>17</xdr:row>
          <xdr:rowOff>314325</xdr:rowOff>
        </xdr:to>
        <xdr:sp macro="" textlink="">
          <xdr:nvSpPr>
            <xdr:cNvPr id="1067" name="Check Box 43" descr="SELESAI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18</xdr:row>
          <xdr:rowOff>95250</xdr:rowOff>
        </xdr:from>
        <xdr:to>
          <xdr:col>20</xdr:col>
          <xdr:colOff>828675</xdr:colOff>
          <xdr:row>18</xdr:row>
          <xdr:rowOff>314325</xdr:rowOff>
        </xdr:to>
        <xdr:sp macro="" textlink="">
          <xdr:nvSpPr>
            <xdr:cNvPr id="1068" name="Check Box 44" descr="SELESAI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19</xdr:row>
          <xdr:rowOff>95250</xdr:rowOff>
        </xdr:from>
        <xdr:to>
          <xdr:col>20</xdr:col>
          <xdr:colOff>828675</xdr:colOff>
          <xdr:row>19</xdr:row>
          <xdr:rowOff>314325</xdr:rowOff>
        </xdr:to>
        <xdr:sp macro="" textlink="">
          <xdr:nvSpPr>
            <xdr:cNvPr id="1069" name="Check Box 45" descr="SELESAI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20</xdr:row>
          <xdr:rowOff>95250</xdr:rowOff>
        </xdr:from>
        <xdr:to>
          <xdr:col>20</xdr:col>
          <xdr:colOff>828675</xdr:colOff>
          <xdr:row>20</xdr:row>
          <xdr:rowOff>314325</xdr:rowOff>
        </xdr:to>
        <xdr:sp macro="" textlink="">
          <xdr:nvSpPr>
            <xdr:cNvPr id="1070" name="Check Box 46" descr="SELESAI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21</xdr:row>
          <xdr:rowOff>95250</xdr:rowOff>
        </xdr:from>
        <xdr:to>
          <xdr:col>20</xdr:col>
          <xdr:colOff>828675</xdr:colOff>
          <xdr:row>21</xdr:row>
          <xdr:rowOff>314325</xdr:rowOff>
        </xdr:to>
        <xdr:sp macro="" textlink="">
          <xdr:nvSpPr>
            <xdr:cNvPr id="1071" name="Check Box 47" descr="SELESAI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22</xdr:row>
          <xdr:rowOff>95250</xdr:rowOff>
        </xdr:from>
        <xdr:to>
          <xdr:col>20</xdr:col>
          <xdr:colOff>828675</xdr:colOff>
          <xdr:row>22</xdr:row>
          <xdr:rowOff>314325</xdr:rowOff>
        </xdr:to>
        <xdr:sp macro="" textlink="">
          <xdr:nvSpPr>
            <xdr:cNvPr id="1072" name="Check Box 48" descr="SELESAI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23</xdr:row>
          <xdr:rowOff>95250</xdr:rowOff>
        </xdr:from>
        <xdr:to>
          <xdr:col>20</xdr:col>
          <xdr:colOff>828675</xdr:colOff>
          <xdr:row>23</xdr:row>
          <xdr:rowOff>314325</xdr:rowOff>
        </xdr:to>
        <xdr:sp macro="" textlink="">
          <xdr:nvSpPr>
            <xdr:cNvPr id="1073" name="Check Box 49" descr="SELESAI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24</xdr:row>
          <xdr:rowOff>95250</xdr:rowOff>
        </xdr:from>
        <xdr:to>
          <xdr:col>20</xdr:col>
          <xdr:colOff>828675</xdr:colOff>
          <xdr:row>24</xdr:row>
          <xdr:rowOff>314325</xdr:rowOff>
        </xdr:to>
        <xdr:sp macro="" textlink="">
          <xdr:nvSpPr>
            <xdr:cNvPr id="1074" name="Check Box 50" descr="SELESAI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25</xdr:row>
          <xdr:rowOff>95250</xdr:rowOff>
        </xdr:from>
        <xdr:to>
          <xdr:col>20</xdr:col>
          <xdr:colOff>828675</xdr:colOff>
          <xdr:row>25</xdr:row>
          <xdr:rowOff>314325</xdr:rowOff>
        </xdr:to>
        <xdr:sp macro="" textlink="">
          <xdr:nvSpPr>
            <xdr:cNvPr id="1075" name="Check Box 51" descr="SELESAI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26</xdr:row>
          <xdr:rowOff>95250</xdr:rowOff>
        </xdr:from>
        <xdr:to>
          <xdr:col>20</xdr:col>
          <xdr:colOff>828675</xdr:colOff>
          <xdr:row>26</xdr:row>
          <xdr:rowOff>314325</xdr:rowOff>
        </xdr:to>
        <xdr:sp macro="" textlink="">
          <xdr:nvSpPr>
            <xdr:cNvPr id="1076" name="Check Box 52" descr="SELESAI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27</xdr:row>
          <xdr:rowOff>95250</xdr:rowOff>
        </xdr:from>
        <xdr:to>
          <xdr:col>20</xdr:col>
          <xdr:colOff>828675</xdr:colOff>
          <xdr:row>27</xdr:row>
          <xdr:rowOff>314325</xdr:rowOff>
        </xdr:to>
        <xdr:sp macro="" textlink="">
          <xdr:nvSpPr>
            <xdr:cNvPr id="1077" name="Check Box 53" descr="SELESAI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28</xdr:row>
          <xdr:rowOff>95250</xdr:rowOff>
        </xdr:from>
        <xdr:to>
          <xdr:col>20</xdr:col>
          <xdr:colOff>828675</xdr:colOff>
          <xdr:row>28</xdr:row>
          <xdr:rowOff>314325</xdr:rowOff>
        </xdr:to>
        <xdr:sp macro="" textlink="">
          <xdr:nvSpPr>
            <xdr:cNvPr id="1078" name="Check Box 54" descr="SELESAI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29</xdr:row>
          <xdr:rowOff>95250</xdr:rowOff>
        </xdr:from>
        <xdr:to>
          <xdr:col>20</xdr:col>
          <xdr:colOff>828675</xdr:colOff>
          <xdr:row>29</xdr:row>
          <xdr:rowOff>314325</xdr:rowOff>
        </xdr:to>
        <xdr:sp macro="" textlink="">
          <xdr:nvSpPr>
            <xdr:cNvPr id="1079" name="Check Box 55" descr="SELESAI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30</xdr:row>
          <xdr:rowOff>95250</xdr:rowOff>
        </xdr:from>
        <xdr:to>
          <xdr:col>20</xdr:col>
          <xdr:colOff>828675</xdr:colOff>
          <xdr:row>30</xdr:row>
          <xdr:rowOff>314325</xdr:rowOff>
        </xdr:to>
        <xdr:sp macro="" textlink="">
          <xdr:nvSpPr>
            <xdr:cNvPr id="1080" name="Check Box 56" descr="SELESAI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31</xdr:row>
          <xdr:rowOff>95250</xdr:rowOff>
        </xdr:from>
        <xdr:to>
          <xdr:col>20</xdr:col>
          <xdr:colOff>828675</xdr:colOff>
          <xdr:row>31</xdr:row>
          <xdr:rowOff>314325</xdr:rowOff>
        </xdr:to>
        <xdr:sp macro="" textlink="">
          <xdr:nvSpPr>
            <xdr:cNvPr id="1081" name="Check Box 57" descr="SELESAI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32</xdr:row>
          <xdr:rowOff>95250</xdr:rowOff>
        </xdr:from>
        <xdr:to>
          <xdr:col>20</xdr:col>
          <xdr:colOff>828675</xdr:colOff>
          <xdr:row>32</xdr:row>
          <xdr:rowOff>314325</xdr:rowOff>
        </xdr:to>
        <xdr:sp macro="" textlink="">
          <xdr:nvSpPr>
            <xdr:cNvPr id="1082" name="Check Box 58" descr="SELESAI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33</xdr:row>
          <xdr:rowOff>95250</xdr:rowOff>
        </xdr:from>
        <xdr:to>
          <xdr:col>20</xdr:col>
          <xdr:colOff>828675</xdr:colOff>
          <xdr:row>33</xdr:row>
          <xdr:rowOff>314325</xdr:rowOff>
        </xdr:to>
        <xdr:sp macro="" textlink="">
          <xdr:nvSpPr>
            <xdr:cNvPr id="1083" name="Check Box 59" descr="SELESAI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34</xdr:row>
          <xdr:rowOff>95250</xdr:rowOff>
        </xdr:from>
        <xdr:to>
          <xdr:col>20</xdr:col>
          <xdr:colOff>828675</xdr:colOff>
          <xdr:row>34</xdr:row>
          <xdr:rowOff>314325</xdr:rowOff>
        </xdr:to>
        <xdr:sp macro="" textlink="">
          <xdr:nvSpPr>
            <xdr:cNvPr id="1084" name="Check Box 60" descr="SELESAI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35</xdr:row>
          <xdr:rowOff>95250</xdr:rowOff>
        </xdr:from>
        <xdr:to>
          <xdr:col>20</xdr:col>
          <xdr:colOff>828675</xdr:colOff>
          <xdr:row>35</xdr:row>
          <xdr:rowOff>314325</xdr:rowOff>
        </xdr:to>
        <xdr:sp macro="" textlink="">
          <xdr:nvSpPr>
            <xdr:cNvPr id="1085" name="Check Box 61" descr="SELESAI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36</xdr:row>
          <xdr:rowOff>95250</xdr:rowOff>
        </xdr:from>
        <xdr:to>
          <xdr:col>20</xdr:col>
          <xdr:colOff>828675</xdr:colOff>
          <xdr:row>36</xdr:row>
          <xdr:rowOff>314325</xdr:rowOff>
        </xdr:to>
        <xdr:sp macro="" textlink="">
          <xdr:nvSpPr>
            <xdr:cNvPr id="1086" name="Check Box 62" descr="SELESAI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37</xdr:row>
          <xdr:rowOff>95250</xdr:rowOff>
        </xdr:from>
        <xdr:to>
          <xdr:col>20</xdr:col>
          <xdr:colOff>828675</xdr:colOff>
          <xdr:row>37</xdr:row>
          <xdr:rowOff>314325</xdr:rowOff>
        </xdr:to>
        <xdr:sp macro="" textlink="">
          <xdr:nvSpPr>
            <xdr:cNvPr id="1087" name="Check Box 63" descr="SELESAI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38</xdr:row>
          <xdr:rowOff>95250</xdr:rowOff>
        </xdr:from>
        <xdr:to>
          <xdr:col>20</xdr:col>
          <xdr:colOff>828675</xdr:colOff>
          <xdr:row>38</xdr:row>
          <xdr:rowOff>314325</xdr:rowOff>
        </xdr:to>
        <xdr:sp macro="" textlink="">
          <xdr:nvSpPr>
            <xdr:cNvPr id="1088" name="Check Box 64" descr="SELESAI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66E4-2275-4E9F-82CA-974F40DBA593}">
  <dimension ref="B1:AA1048576"/>
  <sheetViews>
    <sheetView tabSelected="1" topLeftCell="F25" zoomScaleNormal="100" workbookViewId="0">
      <pane xSplit="2" topLeftCell="H1" activePane="topRight" state="frozen"/>
      <selection activeCell="F1" sqref="F1"/>
      <selection pane="topRight" activeCell="T38" sqref="T38"/>
    </sheetView>
  </sheetViews>
  <sheetFormatPr defaultRowHeight="31.5" x14ac:dyDescent="0.25"/>
  <cols>
    <col min="2" max="2" width="29.140625" customWidth="1"/>
    <col min="3" max="3" width="9.140625" style="2"/>
    <col min="4" max="4" width="0" style="2" hidden="1" customWidth="1"/>
    <col min="5" max="5" width="16.7109375" style="2" hidden="1" customWidth="1"/>
    <col min="6" max="6" width="6.5703125" style="2" customWidth="1"/>
    <col min="7" max="7" width="20.42578125" customWidth="1"/>
    <col min="8" max="8" width="5.5703125" style="2" customWidth="1"/>
    <col min="9" max="11" width="12.7109375" style="2" customWidth="1"/>
    <col min="12" max="12" width="12.7109375" style="1" customWidth="1"/>
    <col min="13" max="18" width="12.7109375" customWidth="1"/>
    <col min="19" max="19" width="9.5703125" customWidth="1"/>
    <col min="20" max="20" width="15" customWidth="1"/>
    <col min="21" max="21" width="12.5703125" customWidth="1"/>
    <col min="22" max="22" width="12.5703125" hidden="1" customWidth="1"/>
    <col min="23" max="23" width="12.42578125" customWidth="1"/>
    <col min="24" max="24" width="11.85546875" style="2" bestFit="1" customWidth="1"/>
    <col min="25" max="25" width="20.42578125" style="2" bestFit="1" customWidth="1"/>
    <col min="26" max="26" width="10.28515625" style="36" bestFit="1" customWidth="1"/>
    <col min="27" max="27" width="14.28515625" bestFit="1" customWidth="1"/>
  </cols>
  <sheetData>
    <row r="1" spans="2:27" x14ac:dyDescent="0.25">
      <c r="B1" s="50" t="s">
        <v>87</v>
      </c>
      <c r="C1" s="52" t="s">
        <v>69</v>
      </c>
      <c r="D1" s="21"/>
      <c r="E1" s="57" t="s">
        <v>90</v>
      </c>
      <c r="F1" s="53" t="s">
        <v>1</v>
      </c>
      <c r="G1" s="56" t="s">
        <v>0</v>
      </c>
      <c r="H1" s="56" t="s">
        <v>13</v>
      </c>
      <c r="I1" s="63" t="s">
        <v>2</v>
      </c>
      <c r="J1" s="65" t="s">
        <v>83</v>
      </c>
      <c r="K1" s="65"/>
      <c r="L1" s="65"/>
      <c r="M1" s="61" t="s">
        <v>16</v>
      </c>
      <c r="N1" s="62"/>
      <c r="O1" s="62"/>
      <c r="P1" s="62"/>
      <c r="Q1" s="62"/>
      <c r="R1" s="62"/>
      <c r="S1" s="66" t="s">
        <v>92</v>
      </c>
      <c r="T1" s="59" t="s">
        <v>84</v>
      </c>
      <c r="U1" s="47" t="s">
        <v>86</v>
      </c>
      <c r="V1" s="47" t="s">
        <v>88</v>
      </c>
      <c r="W1" s="59" t="s">
        <v>17</v>
      </c>
      <c r="X1" s="51" t="s">
        <v>72</v>
      </c>
      <c r="Y1" s="51"/>
    </row>
    <row r="2" spans="2:27" ht="30" x14ac:dyDescent="0.25">
      <c r="B2" s="50"/>
      <c r="C2" s="52"/>
      <c r="D2" s="21"/>
      <c r="E2" s="57"/>
      <c r="F2" s="54"/>
      <c r="G2" s="57"/>
      <c r="H2" s="57"/>
      <c r="I2" s="64"/>
      <c r="J2" s="14" t="s">
        <v>71</v>
      </c>
      <c r="K2" s="14" t="s">
        <v>70</v>
      </c>
      <c r="L2" s="17" t="s">
        <v>75</v>
      </c>
      <c r="M2" s="8" t="s">
        <v>3</v>
      </c>
      <c r="N2" s="8" t="s">
        <v>4</v>
      </c>
      <c r="O2" s="8" t="s">
        <v>5</v>
      </c>
      <c r="P2" s="8" t="s">
        <v>6</v>
      </c>
      <c r="Q2" s="8" t="s">
        <v>7</v>
      </c>
      <c r="R2" s="11" t="s">
        <v>8</v>
      </c>
      <c r="S2" s="66"/>
      <c r="T2" s="60"/>
      <c r="U2" s="48"/>
      <c r="V2" s="48"/>
      <c r="W2" s="59"/>
      <c r="X2" s="51"/>
      <c r="Y2" s="51"/>
      <c r="Z2" s="3" t="s">
        <v>76</v>
      </c>
      <c r="AA2" s="3" t="s">
        <v>79</v>
      </c>
    </row>
    <row r="3" spans="2:27" ht="15.75" thickBot="1" x14ac:dyDescent="0.3">
      <c r="B3" s="50"/>
      <c r="C3" s="52"/>
      <c r="D3" s="21"/>
      <c r="E3" s="57"/>
      <c r="F3" s="55"/>
      <c r="G3" s="58"/>
      <c r="H3" s="58"/>
      <c r="I3" s="15" t="s">
        <v>15</v>
      </c>
      <c r="J3" s="27" t="s">
        <v>14</v>
      </c>
      <c r="K3" s="28"/>
      <c r="L3" s="29"/>
      <c r="M3" s="7"/>
      <c r="N3" s="7"/>
      <c r="O3" s="7"/>
      <c r="P3" s="7"/>
      <c r="Q3" s="7"/>
      <c r="R3" s="12"/>
      <c r="S3" s="66"/>
      <c r="T3" s="60"/>
      <c r="U3" s="49"/>
      <c r="V3" s="49"/>
      <c r="W3" s="59"/>
      <c r="X3" s="31" t="s">
        <v>73</v>
      </c>
      <c r="Y3" s="31" t="s">
        <v>74</v>
      </c>
      <c r="Z3" s="3" t="s">
        <v>77</v>
      </c>
      <c r="AA3" s="3" t="s">
        <v>89</v>
      </c>
    </row>
    <row r="4" spans="2:27" ht="30" customHeight="1" x14ac:dyDescent="0.25">
      <c r="C4" s="3">
        <v>1</v>
      </c>
      <c r="D4" s="18"/>
      <c r="E4" s="18"/>
      <c r="F4" s="18">
        <v>1</v>
      </c>
      <c r="G4" s="33" t="s">
        <v>18</v>
      </c>
      <c r="H4" s="6">
        <f t="shared" ref="H4:H39" si="0">((SUM(I4:R4)*10)*70%)+(AVERAGE(T4:W4)*30%)</f>
        <v>50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0</v>
      </c>
      <c r="O4" s="9">
        <v>0</v>
      </c>
      <c r="P4" s="9">
        <v>0</v>
      </c>
      <c r="Q4" s="9">
        <v>0</v>
      </c>
      <c r="R4" s="13">
        <v>0</v>
      </c>
      <c r="S4" s="35">
        <v>1</v>
      </c>
      <c r="T4" s="5">
        <f>X4-Y4</f>
        <v>100</v>
      </c>
      <c r="U4" s="32"/>
      <c r="V4" s="5" t="b">
        <v>1</v>
      </c>
      <c r="W4" s="5">
        <v>0</v>
      </c>
      <c r="X4" s="3">
        <v>100</v>
      </c>
      <c r="Y4" s="3">
        <v>0</v>
      </c>
      <c r="Z4" s="3" t="s">
        <v>78</v>
      </c>
      <c r="AA4" s="3" t="s">
        <v>80</v>
      </c>
    </row>
    <row r="5" spans="2:27" ht="30" customHeight="1" x14ac:dyDescent="0.25">
      <c r="C5" s="3">
        <v>2</v>
      </c>
      <c r="D5" s="19"/>
      <c r="E5" s="19"/>
      <c r="F5" s="19">
        <v>2</v>
      </c>
      <c r="G5" s="34" t="s">
        <v>19</v>
      </c>
      <c r="H5" s="6">
        <f t="shared" si="0"/>
        <v>43.5</v>
      </c>
      <c r="I5" s="9">
        <v>1</v>
      </c>
      <c r="J5" s="9">
        <v>0.75</v>
      </c>
      <c r="K5" s="9">
        <v>0.75</v>
      </c>
      <c r="L5" s="9">
        <v>1</v>
      </c>
      <c r="M5" s="9">
        <v>1</v>
      </c>
      <c r="N5" s="9">
        <v>0</v>
      </c>
      <c r="O5" s="9">
        <v>0</v>
      </c>
      <c r="P5" s="9">
        <v>0</v>
      </c>
      <c r="Q5" s="9">
        <v>0</v>
      </c>
      <c r="R5" s="13">
        <v>0</v>
      </c>
      <c r="S5" s="35">
        <v>2</v>
      </c>
      <c r="T5" s="5">
        <f t="shared" ref="T5:T38" si="1">X5-Y5</f>
        <v>80</v>
      </c>
      <c r="U5" s="32"/>
      <c r="V5" s="5" t="b">
        <v>1</v>
      </c>
      <c r="W5" s="5">
        <v>0</v>
      </c>
      <c r="X5" s="3">
        <v>95</v>
      </c>
      <c r="Y5" s="3">
        <v>15</v>
      </c>
      <c r="Z5" s="37" t="s">
        <v>82</v>
      </c>
      <c r="AA5" s="3" t="s">
        <v>81</v>
      </c>
    </row>
    <row r="6" spans="2:27" ht="30" customHeight="1" x14ac:dyDescent="0.25">
      <c r="C6" s="3">
        <v>1</v>
      </c>
      <c r="D6" s="19"/>
      <c r="E6" s="19"/>
      <c r="F6" s="19">
        <v>3</v>
      </c>
      <c r="G6" s="34" t="s">
        <v>20</v>
      </c>
      <c r="H6" s="6">
        <f t="shared" si="0"/>
        <v>47.5</v>
      </c>
      <c r="I6" s="9">
        <v>1</v>
      </c>
      <c r="J6" s="9">
        <v>0.75</v>
      </c>
      <c r="K6" s="9">
        <v>1</v>
      </c>
      <c r="L6" s="9">
        <v>1</v>
      </c>
      <c r="M6" s="9">
        <v>1</v>
      </c>
      <c r="N6" s="9">
        <v>0</v>
      </c>
      <c r="O6" s="9">
        <v>0</v>
      </c>
      <c r="P6" s="9">
        <v>0</v>
      </c>
      <c r="Q6" s="9">
        <v>0</v>
      </c>
      <c r="R6" s="13">
        <v>0</v>
      </c>
      <c r="S6" s="35">
        <v>1</v>
      </c>
      <c r="T6" s="5">
        <f t="shared" si="1"/>
        <v>95</v>
      </c>
      <c r="U6" s="32"/>
      <c r="V6" s="5" t="b">
        <v>1</v>
      </c>
      <c r="W6" s="5">
        <v>0</v>
      </c>
      <c r="X6" s="3">
        <v>95</v>
      </c>
      <c r="Y6" s="3">
        <v>0</v>
      </c>
    </row>
    <row r="7" spans="2:27" ht="30" customHeight="1" x14ac:dyDescent="0.25">
      <c r="C7" s="3">
        <v>2</v>
      </c>
      <c r="D7" s="19"/>
      <c r="E7" s="19"/>
      <c r="F7" s="19">
        <v>4</v>
      </c>
      <c r="G7" s="34" t="s">
        <v>21</v>
      </c>
      <c r="H7" s="6">
        <f t="shared" si="0"/>
        <v>49.3</v>
      </c>
      <c r="I7" s="9">
        <v>1</v>
      </c>
      <c r="J7" s="9">
        <v>1</v>
      </c>
      <c r="K7" s="9">
        <v>1</v>
      </c>
      <c r="L7" s="9">
        <v>1</v>
      </c>
      <c r="M7" s="9">
        <v>0.9</v>
      </c>
      <c r="N7" s="9">
        <v>0</v>
      </c>
      <c r="O7" s="9">
        <v>0</v>
      </c>
      <c r="P7" s="9">
        <v>0</v>
      </c>
      <c r="Q7" s="9">
        <v>0</v>
      </c>
      <c r="R7" s="13">
        <v>0</v>
      </c>
      <c r="S7" s="35">
        <v>2</v>
      </c>
      <c r="T7" s="5">
        <f t="shared" si="1"/>
        <v>100</v>
      </c>
      <c r="U7" s="32"/>
      <c r="V7" s="5" t="b">
        <v>1</v>
      </c>
      <c r="W7" s="5">
        <v>0</v>
      </c>
      <c r="X7" s="3">
        <v>100</v>
      </c>
      <c r="Y7" s="3">
        <v>0</v>
      </c>
    </row>
    <row r="8" spans="2:27" ht="30" customHeight="1" x14ac:dyDescent="0.25">
      <c r="C8" s="3">
        <v>1</v>
      </c>
      <c r="D8" s="19"/>
      <c r="E8" s="19"/>
      <c r="F8" s="19">
        <v>5</v>
      </c>
      <c r="G8" s="34" t="s">
        <v>22</v>
      </c>
      <c r="H8" s="6">
        <f t="shared" si="0"/>
        <v>44</v>
      </c>
      <c r="I8" s="9">
        <v>1</v>
      </c>
      <c r="J8" s="9">
        <v>0.75</v>
      </c>
      <c r="K8" s="9">
        <v>0.5</v>
      </c>
      <c r="L8" s="9">
        <v>1</v>
      </c>
      <c r="M8" s="9">
        <v>1</v>
      </c>
      <c r="N8" s="9">
        <v>0</v>
      </c>
      <c r="O8" s="9">
        <v>0</v>
      </c>
      <c r="P8" s="9">
        <v>0</v>
      </c>
      <c r="Q8" s="9">
        <v>0</v>
      </c>
      <c r="R8" s="13">
        <v>0</v>
      </c>
      <c r="S8" s="35">
        <v>1</v>
      </c>
      <c r="T8" s="5">
        <f t="shared" si="1"/>
        <v>95</v>
      </c>
      <c r="U8" s="32"/>
      <c r="V8" s="5" t="b">
        <v>1</v>
      </c>
      <c r="W8" s="5">
        <v>0</v>
      </c>
      <c r="X8" s="3">
        <v>100</v>
      </c>
      <c r="Y8" s="3">
        <v>5</v>
      </c>
    </row>
    <row r="9" spans="2:27" ht="30" customHeight="1" x14ac:dyDescent="0.25">
      <c r="C9" s="3">
        <v>2</v>
      </c>
      <c r="D9" s="19"/>
      <c r="E9" s="18" t="s">
        <v>91</v>
      </c>
      <c r="F9" s="19">
        <v>6</v>
      </c>
      <c r="G9" s="34" t="s">
        <v>23</v>
      </c>
      <c r="H9" s="6">
        <f t="shared" si="0"/>
        <v>31.849999999999998</v>
      </c>
      <c r="I9" s="10">
        <v>1</v>
      </c>
      <c r="J9" s="9">
        <v>0.75</v>
      </c>
      <c r="K9" s="9">
        <v>1</v>
      </c>
      <c r="L9" s="9">
        <v>1</v>
      </c>
      <c r="M9" s="9">
        <v>0.8</v>
      </c>
      <c r="N9" s="9">
        <v>0</v>
      </c>
      <c r="O9" s="9">
        <v>0</v>
      </c>
      <c r="P9" s="9">
        <v>0</v>
      </c>
      <c r="Q9" s="9">
        <v>0</v>
      </c>
      <c r="R9" s="13">
        <v>0</v>
      </c>
      <c r="S9" s="35"/>
      <c r="T9" s="5">
        <f>W9-X9</f>
        <v>0</v>
      </c>
      <c r="U9" s="32"/>
      <c r="V9" s="5" t="b">
        <v>0</v>
      </c>
      <c r="W9" s="5">
        <v>0</v>
      </c>
      <c r="X9" s="3">
        <v>0</v>
      </c>
      <c r="Y9" s="3">
        <v>0</v>
      </c>
      <c r="Z9" s="36" t="s">
        <v>107</v>
      </c>
    </row>
    <row r="10" spans="2:27" ht="30" customHeight="1" x14ac:dyDescent="0.25">
      <c r="C10" s="3">
        <v>1</v>
      </c>
      <c r="D10" s="19"/>
      <c r="E10" s="19"/>
      <c r="F10" s="19">
        <v>7</v>
      </c>
      <c r="G10" s="34" t="s">
        <v>24</v>
      </c>
      <c r="H10" s="6">
        <f t="shared" si="0"/>
        <v>50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0</v>
      </c>
      <c r="O10" s="9">
        <v>0</v>
      </c>
      <c r="P10" s="9">
        <v>0</v>
      </c>
      <c r="Q10" s="9">
        <v>0</v>
      </c>
      <c r="R10" s="13">
        <v>0</v>
      </c>
      <c r="S10" s="35">
        <v>1</v>
      </c>
      <c r="T10" s="5">
        <f t="shared" si="1"/>
        <v>100</v>
      </c>
      <c r="U10" s="32"/>
      <c r="V10" s="5" t="b">
        <v>1</v>
      </c>
      <c r="W10" s="5">
        <v>0</v>
      </c>
      <c r="X10" s="3">
        <v>100</v>
      </c>
      <c r="Y10" s="3">
        <v>0</v>
      </c>
    </row>
    <row r="11" spans="2:27" ht="30" customHeight="1" x14ac:dyDescent="0.25">
      <c r="C11" s="3">
        <v>2</v>
      </c>
      <c r="D11" s="19"/>
      <c r="E11" s="19"/>
      <c r="F11" s="19">
        <v>8</v>
      </c>
      <c r="G11" s="34" t="s">
        <v>25</v>
      </c>
      <c r="H11" s="6">
        <f t="shared" si="0"/>
        <v>36.949999999999996</v>
      </c>
      <c r="I11" s="9">
        <v>1</v>
      </c>
      <c r="J11" s="9">
        <v>0.75</v>
      </c>
      <c r="K11" s="9">
        <v>0.75</v>
      </c>
      <c r="L11" s="9">
        <v>0.75</v>
      </c>
      <c r="M11" s="9">
        <v>1</v>
      </c>
      <c r="N11" s="9">
        <v>0</v>
      </c>
      <c r="O11" s="9">
        <v>0</v>
      </c>
      <c r="P11" s="9">
        <v>0</v>
      </c>
      <c r="Q11" s="9">
        <v>0</v>
      </c>
      <c r="R11" s="13">
        <v>0</v>
      </c>
      <c r="S11" s="35">
        <v>2</v>
      </c>
      <c r="T11" s="5">
        <f t="shared" si="1"/>
        <v>48</v>
      </c>
      <c r="U11" s="32"/>
      <c r="V11" s="5" t="b">
        <v>1</v>
      </c>
      <c r="W11" s="5">
        <v>0</v>
      </c>
      <c r="X11" s="3">
        <v>78</v>
      </c>
      <c r="Y11" s="3">
        <v>30</v>
      </c>
    </row>
    <row r="12" spans="2:27" ht="30" customHeight="1" x14ac:dyDescent="0.25">
      <c r="C12" s="3">
        <v>1</v>
      </c>
      <c r="D12" s="19"/>
      <c r="E12" s="19"/>
      <c r="F12" s="19">
        <v>9</v>
      </c>
      <c r="G12" s="34" t="s">
        <v>26</v>
      </c>
      <c r="H12" s="6">
        <f t="shared" si="0"/>
        <v>49.3</v>
      </c>
      <c r="I12" s="9">
        <v>1</v>
      </c>
      <c r="J12" s="9">
        <v>1</v>
      </c>
      <c r="K12" s="9">
        <v>1</v>
      </c>
      <c r="L12" s="9">
        <v>1</v>
      </c>
      <c r="M12" s="9">
        <v>0.9</v>
      </c>
      <c r="N12" s="9">
        <v>0</v>
      </c>
      <c r="O12" s="9">
        <v>0</v>
      </c>
      <c r="P12" s="9">
        <v>0</v>
      </c>
      <c r="Q12" s="9">
        <v>0</v>
      </c>
      <c r="R12" s="13">
        <v>0</v>
      </c>
      <c r="S12" s="35">
        <v>1</v>
      </c>
      <c r="T12" s="5">
        <f t="shared" si="1"/>
        <v>100</v>
      </c>
      <c r="U12" s="32"/>
      <c r="V12" s="5" t="b">
        <v>1</v>
      </c>
      <c r="W12" s="5">
        <v>0</v>
      </c>
      <c r="X12" s="3">
        <v>100</v>
      </c>
      <c r="Y12" s="3">
        <v>0</v>
      </c>
    </row>
    <row r="13" spans="2:27" ht="30" customHeight="1" x14ac:dyDescent="0.25">
      <c r="C13" s="3">
        <v>2</v>
      </c>
      <c r="D13" s="19"/>
      <c r="E13" s="18" t="s">
        <v>91</v>
      </c>
      <c r="F13" s="19">
        <v>10</v>
      </c>
      <c r="G13" s="34" t="s">
        <v>27</v>
      </c>
      <c r="H13" s="6">
        <f t="shared" si="0"/>
        <v>26.599999999999998</v>
      </c>
      <c r="I13" s="9">
        <v>1</v>
      </c>
      <c r="J13" s="9">
        <v>0.75</v>
      </c>
      <c r="K13" s="9">
        <v>0.5</v>
      </c>
      <c r="L13" s="9">
        <v>0.75</v>
      </c>
      <c r="M13" s="9">
        <v>0.8</v>
      </c>
      <c r="N13" s="9">
        <v>0</v>
      </c>
      <c r="O13" s="9">
        <v>0</v>
      </c>
      <c r="P13" s="9">
        <v>0</v>
      </c>
      <c r="Q13" s="9">
        <v>0</v>
      </c>
      <c r="R13" s="13">
        <v>0</v>
      </c>
      <c r="S13" s="35"/>
      <c r="T13" s="5">
        <f>X13-Y13</f>
        <v>0</v>
      </c>
      <c r="U13" s="32"/>
      <c r="V13" s="5" t="b">
        <v>0</v>
      </c>
      <c r="W13" s="5">
        <v>0</v>
      </c>
      <c r="X13" s="3">
        <v>0</v>
      </c>
      <c r="Y13" s="3">
        <v>0</v>
      </c>
      <c r="Z13" s="36" t="s">
        <v>107</v>
      </c>
    </row>
    <row r="14" spans="2:27" ht="30" customHeight="1" x14ac:dyDescent="0.25">
      <c r="C14" s="3">
        <v>1</v>
      </c>
      <c r="D14" s="19"/>
      <c r="E14" s="19"/>
      <c r="F14" s="19">
        <v>11</v>
      </c>
      <c r="G14" s="34" t="s">
        <v>28</v>
      </c>
      <c r="H14" s="6">
        <f t="shared" si="0"/>
        <v>30.449999999999996</v>
      </c>
      <c r="I14" s="9">
        <v>1</v>
      </c>
      <c r="J14" s="9">
        <v>0.4</v>
      </c>
      <c r="K14" s="9">
        <v>0.4</v>
      </c>
      <c r="L14" s="9">
        <v>0.4</v>
      </c>
      <c r="M14" s="9">
        <v>0.65</v>
      </c>
      <c r="N14" s="9">
        <v>0</v>
      </c>
      <c r="O14" s="9">
        <v>0</v>
      </c>
      <c r="P14" s="9">
        <v>0</v>
      </c>
      <c r="Q14" s="9">
        <v>0</v>
      </c>
      <c r="R14" s="13">
        <v>0</v>
      </c>
      <c r="S14" s="35">
        <v>2</v>
      </c>
      <c r="T14" s="5">
        <f t="shared" si="1"/>
        <v>70</v>
      </c>
      <c r="U14" s="32"/>
      <c r="V14" s="5" t="b">
        <v>1</v>
      </c>
      <c r="W14" s="5">
        <v>0</v>
      </c>
      <c r="X14" s="3">
        <v>70</v>
      </c>
      <c r="Y14" s="3">
        <v>0</v>
      </c>
    </row>
    <row r="15" spans="2:27" ht="30" customHeight="1" x14ac:dyDescent="0.25">
      <c r="C15" s="3">
        <v>2</v>
      </c>
      <c r="D15" s="19"/>
      <c r="E15" s="19"/>
      <c r="F15" s="19">
        <v>12</v>
      </c>
      <c r="G15" s="34" t="s">
        <v>29</v>
      </c>
      <c r="H15" s="6">
        <f t="shared" si="0"/>
        <v>39.049999999999997</v>
      </c>
      <c r="I15" s="9">
        <v>1</v>
      </c>
      <c r="J15" s="9">
        <v>0.75</v>
      </c>
      <c r="K15" s="9">
        <v>0.75</v>
      </c>
      <c r="L15" s="9">
        <v>1</v>
      </c>
      <c r="M15" s="9">
        <v>0.9</v>
      </c>
      <c r="N15" s="9">
        <v>0</v>
      </c>
      <c r="O15" s="9">
        <v>0</v>
      </c>
      <c r="P15" s="9">
        <v>0</v>
      </c>
      <c r="Q15" s="9">
        <v>0</v>
      </c>
      <c r="R15" s="13">
        <v>0</v>
      </c>
      <c r="S15" s="35">
        <v>2</v>
      </c>
      <c r="T15" s="5">
        <f t="shared" si="1"/>
        <v>55</v>
      </c>
      <c r="U15" s="32"/>
      <c r="V15" s="5" t="b">
        <v>1</v>
      </c>
      <c r="W15" s="5">
        <v>0</v>
      </c>
      <c r="X15" s="3">
        <v>75</v>
      </c>
      <c r="Y15" s="3">
        <v>20</v>
      </c>
    </row>
    <row r="16" spans="2:27" ht="30" customHeight="1" x14ac:dyDescent="0.25">
      <c r="C16" s="3">
        <v>1</v>
      </c>
      <c r="D16" s="19"/>
      <c r="E16" s="19"/>
      <c r="F16" s="19">
        <v>13</v>
      </c>
      <c r="G16" s="34" t="s">
        <v>30</v>
      </c>
      <c r="H16" s="6">
        <f t="shared" si="0"/>
        <v>43.25</v>
      </c>
      <c r="I16" s="9">
        <v>1</v>
      </c>
      <c r="J16" s="9">
        <v>0.75</v>
      </c>
      <c r="K16" s="9">
        <v>0.75</v>
      </c>
      <c r="L16" s="9">
        <v>1</v>
      </c>
      <c r="M16" s="9">
        <v>0.75</v>
      </c>
      <c r="N16" s="9">
        <v>0</v>
      </c>
      <c r="O16" s="9">
        <v>0</v>
      </c>
      <c r="P16" s="9">
        <v>0</v>
      </c>
      <c r="Q16" s="9">
        <v>0</v>
      </c>
      <c r="R16" s="13">
        <v>0</v>
      </c>
      <c r="S16" s="35">
        <v>1</v>
      </c>
      <c r="T16" s="5">
        <f t="shared" si="1"/>
        <v>90</v>
      </c>
      <c r="U16" s="32"/>
      <c r="V16" s="5" t="b">
        <v>1</v>
      </c>
      <c r="W16" s="5">
        <v>0</v>
      </c>
      <c r="X16" s="3">
        <v>95</v>
      </c>
      <c r="Y16" s="3">
        <v>5</v>
      </c>
    </row>
    <row r="17" spans="3:26" ht="30" customHeight="1" x14ac:dyDescent="0.25">
      <c r="C17" s="3">
        <v>2</v>
      </c>
      <c r="D17" s="19"/>
      <c r="E17" s="19"/>
      <c r="F17" s="19">
        <v>14</v>
      </c>
      <c r="G17" s="34" t="s">
        <v>31</v>
      </c>
      <c r="H17" s="6">
        <f t="shared" si="0"/>
        <v>44.5</v>
      </c>
      <c r="I17" s="9">
        <v>1</v>
      </c>
      <c r="J17" s="9">
        <v>0.75</v>
      </c>
      <c r="K17" s="9">
        <v>1</v>
      </c>
      <c r="L17" s="9">
        <v>1</v>
      </c>
      <c r="M17" s="9">
        <v>1</v>
      </c>
      <c r="N17" s="9">
        <v>0</v>
      </c>
      <c r="O17" s="9">
        <v>0</v>
      </c>
      <c r="P17" s="9">
        <v>0</v>
      </c>
      <c r="Q17" s="9">
        <v>0</v>
      </c>
      <c r="R17" s="13">
        <v>0</v>
      </c>
      <c r="S17" s="35">
        <v>2</v>
      </c>
      <c r="T17" s="5">
        <f t="shared" si="1"/>
        <v>75</v>
      </c>
      <c r="U17" s="32"/>
      <c r="V17" s="5" t="b">
        <v>1</v>
      </c>
      <c r="W17" s="5">
        <v>0</v>
      </c>
      <c r="X17" s="3">
        <v>80</v>
      </c>
      <c r="Y17" s="3">
        <v>5</v>
      </c>
    </row>
    <row r="18" spans="3:26" ht="30" customHeight="1" x14ac:dyDescent="0.25">
      <c r="C18" s="3">
        <v>1</v>
      </c>
      <c r="D18" s="19"/>
      <c r="E18" s="19"/>
      <c r="F18" s="19">
        <v>15</v>
      </c>
      <c r="G18" s="34" t="s">
        <v>32</v>
      </c>
      <c r="H18" s="6">
        <f t="shared" si="0"/>
        <v>47.5</v>
      </c>
      <c r="I18" s="9">
        <v>1</v>
      </c>
      <c r="J18" s="9">
        <v>0.75</v>
      </c>
      <c r="K18" s="9">
        <v>1</v>
      </c>
      <c r="L18" s="9">
        <v>1</v>
      </c>
      <c r="M18" s="9">
        <v>1</v>
      </c>
      <c r="N18" s="9">
        <v>0</v>
      </c>
      <c r="O18" s="9">
        <v>0</v>
      </c>
      <c r="P18" s="9">
        <v>0</v>
      </c>
      <c r="Q18" s="9">
        <v>0</v>
      </c>
      <c r="R18" s="13">
        <v>0</v>
      </c>
      <c r="S18" s="35">
        <v>1</v>
      </c>
      <c r="T18" s="5">
        <f t="shared" si="1"/>
        <v>95</v>
      </c>
      <c r="U18" s="32"/>
      <c r="V18" s="5" t="b">
        <v>1</v>
      </c>
      <c r="W18" s="5">
        <v>0</v>
      </c>
      <c r="X18" s="3">
        <v>95</v>
      </c>
      <c r="Y18" s="3">
        <v>0</v>
      </c>
    </row>
    <row r="19" spans="3:26" ht="30" customHeight="1" x14ac:dyDescent="0.25">
      <c r="C19" s="3">
        <v>2</v>
      </c>
      <c r="D19" s="19"/>
      <c r="E19" s="18" t="s">
        <v>91</v>
      </c>
      <c r="F19" s="19">
        <v>16</v>
      </c>
      <c r="G19" s="34" t="s">
        <v>33</v>
      </c>
      <c r="H19" s="6">
        <f t="shared" si="0"/>
        <v>33.25</v>
      </c>
      <c r="I19" s="9">
        <v>1</v>
      </c>
      <c r="J19" s="9">
        <v>0.75</v>
      </c>
      <c r="K19" s="9">
        <v>1</v>
      </c>
      <c r="L19" s="9">
        <v>1</v>
      </c>
      <c r="M19" s="9">
        <v>1</v>
      </c>
      <c r="N19" s="9">
        <v>0</v>
      </c>
      <c r="O19" s="9">
        <v>0</v>
      </c>
      <c r="P19" s="9">
        <v>0</v>
      </c>
      <c r="Q19" s="9">
        <v>0</v>
      </c>
      <c r="R19" s="13">
        <v>0</v>
      </c>
      <c r="S19" s="35"/>
      <c r="T19" s="5">
        <f>X19-Y19</f>
        <v>0</v>
      </c>
      <c r="U19" s="32"/>
      <c r="V19" s="5" t="b">
        <v>0</v>
      </c>
      <c r="W19" s="5">
        <v>0</v>
      </c>
      <c r="X19" s="3">
        <v>0</v>
      </c>
      <c r="Y19" s="3">
        <v>0</v>
      </c>
      <c r="Z19" s="36" t="s">
        <v>107</v>
      </c>
    </row>
    <row r="20" spans="3:26" ht="30" customHeight="1" x14ac:dyDescent="0.25">
      <c r="C20" s="3">
        <v>1</v>
      </c>
      <c r="D20" s="19"/>
      <c r="E20" s="19"/>
      <c r="F20" s="19">
        <v>17</v>
      </c>
      <c r="G20" s="34" t="s">
        <v>34</v>
      </c>
      <c r="H20" s="6">
        <f t="shared" si="0"/>
        <v>37</v>
      </c>
      <c r="I20" s="10">
        <v>1</v>
      </c>
      <c r="J20" s="9">
        <v>0.75</v>
      </c>
      <c r="K20" s="9">
        <v>0.75</v>
      </c>
      <c r="L20" s="9">
        <v>0.75</v>
      </c>
      <c r="M20" s="9">
        <v>0.75</v>
      </c>
      <c r="N20" s="9">
        <v>0</v>
      </c>
      <c r="O20" s="9">
        <v>0</v>
      </c>
      <c r="P20" s="9">
        <v>0</v>
      </c>
      <c r="Q20" s="9">
        <v>0</v>
      </c>
      <c r="R20" s="13">
        <v>0</v>
      </c>
      <c r="S20" s="35">
        <v>1</v>
      </c>
      <c r="T20" s="5">
        <f t="shared" si="1"/>
        <v>60</v>
      </c>
      <c r="U20" s="32"/>
      <c r="V20" s="5" t="b">
        <v>1</v>
      </c>
      <c r="W20" s="5">
        <v>0</v>
      </c>
      <c r="X20" s="3">
        <v>80</v>
      </c>
      <c r="Y20" s="3">
        <v>20</v>
      </c>
    </row>
    <row r="21" spans="3:26" ht="30" customHeight="1" x14ac:dyDescent="0.25">
      <c r="C21" s="3">
        <v>2</v>
      </c>
      <c r="D21" s="19"/>
      <c r="E21" s="19"/>
      <c r="F21" s="19">
        <v>18</v>
      </c>
      <c r="G21" s="34" t="s">
        <v>35</v>
      </c>
      <c r="H21" s="6">
        <f t="shared" si="0"/>
        <v>50</v>
      </c>
      <c r="I21" s="9">
        <v>1</v>
      </c>
      <c r="J21" s="9">
        <v>1</v>
      </c>
      <c r="K21" s="9">
        <v>1</v>
      </c>
      <c r="L21" s="9">
        <v>1</v>
      </c>
      <c r="M21" s="9">
        <v>1</v>
      </c>
      <c r="N21" s="9">
        <v>0</v>
      </c>
      <c r="O21" s="9">
        <v>0</v>
      </c>
      <c r="P21" s="9">
        <v>0</v>
      </c>
      <c r="Q21" s="9">
        <v>0</v>
      </c>
      <c r="R21" s="13">
        <v>0</v>
      </c>
      <c r="S21" s="35">
        <v>2</v>
      </c>
      <c r="T21" s="5">
        <f t="shared" si="1"/>
        <v>100</v>
      </c>
      <c r="U21" s="32"/>
      <c r="V21" s="5" t="b">
        <v>1</v>
      </c>
      <c r="W21" s="5">
        <v>0</v>
      </c>
      <c r="X21" s="3">
        <v>100</v>
      </c>
      <c r="Y21" s="3">
        <v>0</v>
      </c>
    </row>
    <row r="22" spans="3:26" ht="30" customHeight="1" x14ac:dyDescent="0.25">
      <c r="C22" s="3">
        <v>1</v>
      </c>
      <c r="D22" s="19"/>
      <c r="E22" s="18" t="s">
        <v>91</v>
      </c>
      <c r="F22" s="19">
        <v>19</v>
      </c>
      <c r="G22" s="34" t="s">
        <v>36</v>
      </c>
      <c r="H22" s="6">
        <f t="shared" si="0"/>
        <v>19.25</v>
      </c>
      <c r="I22" s="9">
        <v>1</v>
      </c>
      <c r="J22" s="9">
        <v>0.75</v>
      </c>
      <c r="K22" s="9">
        <v>0.5</v>
      </c>
      <c r="L22" s="9">
        <v>0.5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13">
        <v>0</v>
      </c>
      <c r="S22" s="35"/>
      <c r="T22" s="5">
        <f t="shared" si="1"/>
        <v>0</v>
      </c>
      <c r="U22" s="32"/>
      <c r="V22" s="5" t="b">
        <v>0</v>
      </c>
      <c r="W22" s="5">
        <v>0</v>
      </c>
      <c r="X22" s="3">
        <v>0</v>
      </c>
      <c r="Y22" s="3">
        <v>0</v>
      </c>
      <c r="Z22" s="36" t="s">
        <v>107</v>
      </c>
    </row>
    <row r="23" spans="3:26" ht="30" customHeight="1" x14ac:dyDescent="0.25">
      <c r="C23" s="3">
        <v>2</v>
      </c>
      <c r="D23" s="19"/>
      <c r="E23" s="19"/>
      <c r="F23" s="19">
        <v>20</v>
      </c>
      <c r="G23" s="34" t="s">
        <v>37</v>
      </c>
      <c r="H23" s="6">
        <f t="shared" si="0"/>
        <v>38</v>
      </c>
      <c r="I23" s="10">
        <v>1</v>
      </c>
      <c r="J23" s="9">
        <v>0.75</v>
      </c>
      <c r="K23" s="9">
        <v>0.75</v>
      </c>
      <c r="L23" s="9">
        <v>1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13">
        <v>0</v>
      </c>
      <c r="S23" s="35">
        <v>2</v>
      </c>
      <c r="T23" s="5">
        <f t="shared" si="1"/>
        <v>90</v>
      </c>
      <c r="U23" s="32"/>
      <c r="V23" s="5" t="b">
        <v>1</v>
      </c>
      <c r="W23" s="5">
        <v>0</v>
      </c>
      <c r="X23" s="3">
        <v>95</v>
      </c>
      <c r="Y23" s="3">
        <v>5</v>
      </c>
    </row>
    <row r="24" spans="3:26" ht="30" customHeight="1" x14ac:dyDescent="0.25">
      <c r="C24" s="3">
        <v>1</v>
      </c>
      <c r="D24" s="19"/>
      <c r="E24" s="19"/>
      <c r="F24" s="19">
        <v>21</v>
      </c>
      <c r="G24" s="34" t="s">
        <v>38</v>
      </c>
      <c r="H24" s="6">
        <f t="shared" si="0"/>
        <v>44.7</v>
      </c>
      <c r="I24" s="9">
        <v>1</v>
      </c>
      <c r="J24" s="9">
        <v>0.75</v>
      </c>
      <c r="K24" s="9">
        <v>1</v>
      </c>
      <c r="L24" s="9">
        <v>0.75</v>
      </c>
      <c r="M24" s="9">
        <v>0.85</v>
      </c>
      <c r="N24" s="9">
        <v>0</v>
      </c>
      <c r="O24" s="9">
        <v>0</v>
      </c>
      <c r="P24" s="9">
        <v>0</v>
      </c>
      <c r="Q24" s="9">
        <v>0</v>
      </c>
      <c r="R24" s="13">
        <v>0</v>
      </c>
      <c r="S24" s="35">
        <v>1</v>
      </c>
      <c r="T24" s="5">
        <f t="shared" si="1"/>
        <v>95</v>
      </c>
      <c r="U24" s="32"/>
      <c r="V24" s="5" t="b">
        <v>1</v>
      </c>
      <c r="W24" s="5">
        <v>0</v>
      </c>
      <c r="X24" s="3">
        <v>95</v>
      </c>
      <c r="Y24" s="3">
        <v>0</v>
      </c>
    </row>
    <row r="25" spans="3:26" ht="30" customHeight="1" x14ac:dyDescent="0.25">
      <c r="C25" s="3">
        <v>2</v>
      </c>
      <c r="D25" s="19"/>
      <c r="E25" s="19"/>
      <c r="F25" s="19">
        <v>22</v>
      </c>
      <c r="G25" s="34" t="s">
        <v>39</v>
      </c>
      <c r="H25" s="6">
        <f t="shared" si="0"/>
        <v>49.3</v>
      </c>
      <c r="I25" s="9">
        <v>1</v>
      </c>
      <c r="J25" s="9">
        <v>1</v>
      </c>
      <c r="K25" s="9">
        <v>1</v>
      </c>
      <c r="L25" s="9">
        <v>1</v>
      </c>
      <c r="M25" s="9">
        <v>0.9</v>
      </c>
      <c r="N25" s="9">
        <v>0</v>
      </c>
      <c r="O25" s="9">
        <v>0</v>
      </c>
      <c r="P25" s="9">
        <v>0</v>
      </c>
      <c r="Q25" s="9">
        <v>0</v>
      </c>
      <c r="R25" s="13">
        <v>0</v>
      </c>
      <c r="S25" s="35">
        <v>2</v>
      </c>
      <c r="T25" s="5">
        <f t="shared" si="1"/>
        <v>100</v>
      </c>
      <c r="U25" s="32"/>
      <c r="V25" s="5" t="b">
        <v>1</v>
      </c>
      <c r="W25" s="5">
        <v>0</v>
      </c>
      <c r="X25" s="3">
        <v>100</v>
      </c>
      <c r="Y25" s="3">
        <v>0</v>
      </c>
    </row>
    <row r="26" spans="3:26" ht="30" customHeight="1" x14ac:dyDescent="0.25">
      <c r="C26" s="3">
        <v>1</v>
      </c>
      <c r="D26" s="19"/>
      <c r="E26" s="19"/>
      <c r="F26" s="19">
        <v>23</v>
      </c>
      <c r="G26" s="34" t="s">
        <v>40</v>
      </c>
      <c r="H26" s="6">
        <f t="shared" si="0"/>
        <v>37.25</v>
      </c>
      <c r="I26" s="9">
        <v>1</v>
      </c>
      <c r="J26" s="9">
        <v>0.75</v>
      </c>
      <c r="K26" s="9">
        <v>0.75</v>
      </c>
      <c r="L26" s="9">
        <v>1</v>
      </c>
      <c r="M26" s="9">
        <v>0.75</v>
      </c>
      <c r="N26" s="9">
        <v>0</v>
      </c>
      <c r="O26" s="9">
        <v>0</v>
      </c>
      <c r="P26" s="9">
        <v>0</v>
      </c>
      <c r="Q26" s="9">
        <v>0</v>
      </c>
      <c r="R26" s="13">
        <v>0</v>
      </c>
      <c r="S26" s="35">
        <v>1</v>
      </c>
      <c r="T26" s="5">
        <v>50</v>
      </c>
      <c r="U26" s="32"/>
      <c r="V26" s="5" t="b">
        <v>1</v>
      </c>
      <c r="W26" s="5">
        <v>0</v>
      </c>
      <c r="X26" s="3">
        <v>55</v>
      </c>
      <c r="Y26" s="3">
        <v>0</v>
      </c>
    </row>
    <row r="27" spans="3:26" ht="30" customHeight="1" x14ac:dyDescent="0.25">
      <c r="C27" s="3">
        <v>2</v>
      </c>
      <c r="D27" s="19"/>
      <c r="E27" s="19"/>
      <c r="F27" s="19">
        <v>24</v>
      </c>
      <c r="G27" s="34" t="s">
        <v>41</v>
      </c>
      <c r="H27" s="6">
        <f t="shared" si="0"/>
        <v>35.25</v>
      </c>
      <c r="I27" s="9">
        <v>1</v>
      </c>
      <c r="J27" s="9">
        <v>0.75</v>
      </c>
      <c r="K27" s="9">
        <v>0.75</v>
      </c>
      <c r="L27" s="9">
        <v>0.5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13">
        <v>0</v>
      </c>
      <c r="S27" s="35">
        <v>2</v>
      </c>
      <c r="T27" s="5">
        <f t="shared" si="1"/>
        <v>95</v>
      </c>
      <c r="U27" s="32"/>
      <c r="V27" s="5" t="b">
        <v>1</v>
      </c>
      <c r="W27" s="5">
        <v>0</v>
      </c>
      <c r="X27" s="3">
        <v>95</v>
      </c>
      <c r="Y27" s="3">
        <v>0</v>
      </c>
    </row>
    <row r="28" spans="3:26" ht="30" customHeight="1" x14ac:dyDescent="0.25">
      <c r="C28" s="3">
        <v>1</v>
      </c>
      <c r="D28" s="19"/>
      <c r="E28" s="19"/>
      <c r="F28" s="19">
        <v>25</v>
      </c>
      <c r="G28" s="34" t="s">
        <v>42</v>
      </c>
      <c r="H28" s="6">
        <f t="shared" si="0"/>
        <v>39.75</v>
      </c>
      <c r="I28" s="9">
        <v>1</v>
      </c>
      <c r="J28" s="9">
        <v>0.75</v>
      </c>
      <c r="K28" s="9">
        <v>0.75</v>
      </c>
      <c r="L28" s="9">
        <v>1</v>
      </c>
      <c r="M28" s="9">
        <v>1</v>
      </c>
      <c r="N28" s="9">
        <v>0</v>
      </c>
      <c r="O28" s="9">
        <v>0</v>
      </c>
      <c r="P28" s="9">
        <v>0</v>
      </c>
      <c r="Q28" s="9">
        <v>0</v>
      </c>
      <c r="R28" s="13">
        <v>0</v>
      </c>
      <c r="S28" s="35">
        <v>1</v>
      </c>
      <c r="T28" s="5">
        <f t="shared" si="1"/>
        <v>55</v>
      </c>
      <c r="U28" s="32"/>
      <c r="V28" s="5" t="b">
        <v>1</v>
      </c>
      <c r="W28" s="5">
        <v>0</v>
      </c>
      <c r="X28" s="3">
        <v>75</v>
      </c>
      <c r="Y28" s="3">
        <v>20</v>
      </c>
    </row>
    <row r="29" spans="3:26" ht="30" customHeight="1" x14ac:dyDescent="0.25">
      <c r="C29" s="3">
        <v>2</v>
      </c>
      <c r="D29" s="19"/>
      <c r="E29" s="19"/>
      <c r="F29" s="19">
        <v>26</v>
      </c>
      <c r="G29" s="34" t="s">
        <v>43</v>
      </c>
      <c r="H29" s="6">
        <f t="shared" si="0"/>
        <v>41</v>
      </c>
      <c r="I29" s="10">
        <v>1</v>
      </c>
      <c r="J29" s="9">
        <v>0.75</v>
      </c>
      <c r="K29" s="9">
        <v>0.75</v>
      </c>
      <c r="L29" s="9">
        <v>0.75</v>
      </c>
      <c r="M29" s="9">
        <v>1</v>
      </c>
      <c r="N29" s="9">
        <v>0</v>
      </c>
      <c r="O29" s="9">
        <v>0</v>
      </c>
      <c r="P29" s="9">
        <v>0</v>
      </c>
      <c r="Q29" s="9">
        <v>0</v>
      </c>
      <c r="R29" s="13">
        <v>0</v>
      </c>
      <c r="S29" s="35">
        <v>2</v>
      </c>
      <c r="T29" s="5">
        <f t="shared" si="1"/>
        <v>75</v>
      </c>
      <c r="U29" s="32"/>
      <c r="V29" s="5" t="b">
        <v>1</v>
      </c>
      <c r="W29" s="5">
        <v>0</v>
      </c>
      <c r="X29" s="3">
        <v>90</v>
      </c>
      <c r="Y29" s="3">
        <v>15</v>
      </c>
    </row>
    <row r="30" spans="3:26" ht="30" customHeight="1" x14ac:dyDescent="0.25">
      <c r="C30" s="3">
        <v>1</v>
      </c>
      <c r="D30" s="19"/>
      <c r="E30" s="19"/>
      <c r="F30" s="19">
        <v>27</v>
      </c>
      <c r="G30" s="34" t="s">
        <v>44</v>
      </c>
      <c r="H30" s="6">
        <f t="shared" si="0"/>
        <v>48.5</v>
      </c>
      <c r="I30" s="9">
        <v>1</v>
      </c>
      <c r="J30" s="9">
        <v>1</v>
      </c>
      <c r="K30" s="9">
        <v>1</v>
      </c>
      <c r="L30" s="9">
        <v>1</v>
      </c>
      <c r="M30" s="9">
        <v>1</v>
      </c>
      <c r="N30" s="9">
        <v>0</v>
      </c>
      <c r="O30" s="9">
        <v>0</v>
      </c>
      <c r="P30" s="9">
        <v>0</v>
      </c>
      <c r="Q30" s="9">
        <v>0</v>
      </c>
      <c r="R30" s="13">
        <v>0</v>
      </c>
      <c r="S30" s="35">
        <v>1</v>
      </c>
      <c r="T30" s="5">
        <f t="shared" si="1"/>
        <v>90</v>
      </c>
      <c r="U30" s="32"/>
      <c r="V30" s="5" t="b">
        <v>1</v>
      </c>
      <c r="W30" s="5">
        <v>0</v>
      </c>
      <c r="X30" s="3">
        <v>95</v>
      </c>
      <c r="Y30" s="3">
        <v>5</v>
      </c>
    </row>
    <row r="31" spans="3:26" ht="30" customHeight="1" x14ac:dyDescent="0.25">
      <c r="C31" s="3">
        <v>2</v>
      </c>
      <c r="D31" s="19"/>
      <c r="E31" s="19"/>
      <c r="F31" s="19">
        <v>28</v>
      </c>
      <c r="G31" s="34" t="s">
        <v>45</v>
      </c>
      <c r="H31" s="6">
        <f t="shared" si="0"/>
        <v>41.75</v>
      </c>
      <c r="I31" s="9">
        <v>1</v>
      </c>
      <c r="J31" s="9">
        <v>0.75</v>
      </c>
      <c r="K31" s="9">
        <v>1</v>
      </c>
      <c r="L31" s="9">
        <v>0.75</v>
      </c>
      <c r="M31" s="9">
        <v>0.75</v>
      </c>
      <c r="N31" s="9">
        <v>0</v>
      </c>
      <c r="O31" s="9">
        <v>0</v>
      </c>
      <c r="P31" s="9">
        <v>0</v>
      </c>
      <c r="Q31" s="9">
        <v>0</v>
      </c>
      <c r="R31" s="13">
        <v>0</v>
      </c>
      <c r="S31" s="35">
        <v>2</v>
      </c>
      <c r="T31" s="5">
        <f t="shared" si="1"/>
        <v>80</v>
      </c>
      <c r="U31" s="32"/>
      <c r="V31" s="5" t="b">
        <v>1</v>
      </c>
      <c r="W31" s="5">
        <v>0</v>
      </c>
      <c r="X31" s="3">
        <v>90</v>
      </c>
      <c r="Y31" s="3">
        <v>10</v>
      </c>
    </row>
    <row r="32" spans="3:26" ht="30" customHeight="1" x14ac:dyDescent="0.25">
      <c r="C32" s="3">
        <v>1</v>
      </c>
      <c r="D32" s="19"/>
      <c r="E32" s="19"/>
      <c r="F32" s="19">
        <v>29</v>
      </c>
      <c r="G32" s="34" t="s">
        <v>46</v>
      </c>
      <c r="H32" s="6">
        <f t="shared" si="0"/>
        <v>50</v>
      </c>
      <c r="I32" s="9">
        <v>1</v>
      </c>
      <c r="J32" s="9">
        <v>1</v>
      </c>
      <c r="K32" s="9">
        <v>1</v>
      </c>
      <c r="L32" s="9">
        <v>1</v>
      </c>
      <c r="M32" s="9">
        <v>1</v>
      </c>
      <c r="N32" s="9">
        <v>0</v>
      </c>
      <c r="O32" s="9">
        <v>0</v>
      </c>
      <c r="P32" s="9">
        <v>0</v>
      </c>
      <c r="Q32" s="9">
        <v>0</v>
      </c>
      <c r="R32" s="13">
        <v>0</v>
      </c>
      <c r="S32" s="35">
        <v>1</v>
      </c>
      <c r="T32" s="5">
        <f t="shared" si="1"/>
        <v>100</v>
      </c>
      <c r="U32" s="32"/>
      <c r="V32" s="5" t="b">
        <v>1</v>
      </c>
      <c r="W32" s="5">
        <v>0</v>
      </c>
      <c r="X32" s="3">
        <v>100</v>
      </c>
      <c r="Y32" s="3">
        <v>0</v>
      </c>
    </row>
    <row r="33" spans="3:26" ht="30" customHeight="1" x14ac:dyDescent="0.25">
      <c r="C33" s="3">
        <v>2</v>
      </c>
      <c r="D33" s="19"/>
      <c r="E33" s="18" t="s">
        <v>91</v>
      </c>
      <c r="F33" s="19">
        <v>30</v>
      </c>
      <c r="G33" s="34" t="s">
        <v>47</v>
      </c>
      <c r="H33" s="6">
        <f t="shared" si="0"/>
        <v>26.25</v>
      </c>
      <c r="I33" s="9">
        <v>1</v>
      </c>
      <c r="J33" s="9">
        <v>0.75</v>
      </c>
      <c r="K33" s="9">
        <v>0.75</v>
      </c>
      <c r="L33" s="9">
        <v>0.5</v>
      </c>
      <c r="M33" s="9">
        <v>0.75</v>
      </c>
      <c r="N33" s="9">
        <v>0</v>
      </c>
      <c r="O33" s="9">
        <v>0</v>
      </c>
      <c r="P33" s="9">
        <v>0</v>
      </c>
      <c r="Q33" s="9">
        <v>0</v>
      </c>
      <c r="R33" s="13">
        <v>0</v>
      </c>
      <c r="S33" s="35"/>
      <c r="T33" s="5">
        <f>X33-Y33</f>
        <v>0</v>
      </c>
      <c r="U33" s="32"/>
      <c r="V33" s="5" t="b">
        <v>0</v>
      </c>
      <c r="W33" s="5">
        <v>0</v>
      </c>
      <c r="X33" s="3">
        <v>0</v>
      </c>
      <c r="Y33" s="3">
        <v>0</v>
      </c>
      <c r="Z33" s="36" t="s">
        <v>107</v>
      </c>
    </row>
    <row r="34" spans="3:26" ht="30" customHeight="1" x14ac:dyDescent="0.25">
      <c r="C34" s="3">
        <v>1</v>
      </c>
      <c r="D34" s="19"/>
      <c r="E34" s="19"/>
      <c r="F34" s="19">
        <v>31</v>
      </c>
      <c r="G34" s="34" t="s">
        <v>48</v>
      </c>
      <c r="H34" s="6">
        <f t="shared" si="0"/>
        <v>50</v>
      </c>
      <c r="I34" s="9">
        <v>1</v>
      </c>
      <c r="J34" s="9">
        <v>1</v>
      </c>
      <c r="K34" s="9">
        <v>1</v>
      </c>
      <c r="L34" s="9">
        <v>1</v>
      </c>
      <c r="M34" s="9">
        <v>1</v>
      </c>
      <c r="N34" s="9">
        <v>0</v>
      </c>
      <c r="O34" s="9">
        <v>0</v>
      </c>
      <c r="P34" s="9">
        <v>0</v>
      </c>
      <c r="Q34" s="9">
        <v>0</v>
      </c>
      <c r="R34" s="13">
        <v>0</v>
      </c>
      <c r="S34" s="35">
        <v>1</v>
      </c>
      <c r="T34" s="5">
        <f t="shared" si="1"/>
        <v>100</v>
      </c>
      <c r="U34" s="32"/>
      <c r="V34" s="5" t="b">
        <v>1</v>
      </c>
      <c r="W34" s="5">
        <v>0</v>
      </c>
      <c r="X34" s="3">
        <v>100</v>
      </c>
      <c r="Y34" s="3">
        <v>0</v>
      </c>
    </row>
    <row r="35" spans="3:26" ht="30" customHeight="1" x14ac:dyDescent="0.25">
      <c r="C35" s="3">
        <v>2</v>
      </c>
      <c r="D35" s="19"/>
      <c r="E35" s="19"/>
      <c r="F35" s="19">
        <v>32</v>
      </c>
      <c r="G35" s="34" t="s">
        <v>49</v>
      </c>
      <c r="H35" s="6">
        <f t="shared" si="0"/>
        <v>47.05</v>
      </c>
      <c r="I35" s="9">
        <v>1</v>
      </c>
      <c r="J35" s="9">
        <v>1</v>
      </c>
      <c r="K35" s="9">
        <v>1</v>
      </c>
      <c r="L35" s="9">
        <v>1</v>
      </c>
      <c r="M35" s="9">
        <v>0.75</v>
      </c>
      <c r="N35" s="9">
        <v>0</v>
      </c>
      <c r="O35" s="9">
        <v>0</v>
      </c>
      <c r="P35" s="9">
        <v>0</v>
      </c>
      <c r="Q35" s="9">
        <v>0</v>
      </c>
      <c r="R35" s="13">
        <v>0</v>
      </c>
      <c r="S35" s="35">
        <v>2</v>
      </c>
      <c r="T35" s="5">
        <f t="shared" si="1"/>
        <v>92</v>
      </c>
      <c r="U35" s="32"/>
      <c r="V35" s="5" t="b">
        <v>1</v>
      </c>
      <c r="W35" s="5">
        <v>0</v>
      </c>
      <c r="X35" s="3">
        <v>92</v>
      </c>
      <c r="Y35" s="3">
        <v>0</v>
      </c>
    </row>
    <row r="36" spans="3:26" ht="30" customHeight="1" x14ac:dyDescent="0.25">
      <c r="C36" s="3">
        <v>1</v>
      </c>
      <c r="D36" s="19"/>
      <c r="E36" s="19"/>
      <c r="F36" s="19">
        <v>33</v>
      </c>
      <c r="G36" s="34" t="s">
        <v>50</v>
      </c>
      <c r="H36" s="6">
        <f t="shared" si="0"/>
        <v>37.299999999999997</v>
      </c>
      <c r="I36" s="9">
        <v>1</v>
      </c>
      <c r="J36" s="9">
        <v>0.75</v>
      </c>
      <c r="K36" s="9">
        <v>0.75</v>
      </c>
      <c r="L36" s="9">
        <v>1</v>
      </c>
      <c r="M36" s="9">
        <v>0.65</v>
      </c>
      <c r="N36" s="9">
        <v>0</v>
      </c>
      <c r="O36" s="9">
        <v>0</v>
      </c>
      <c r="P36" s="9">
        <v>0</v>
      </c>
      <c r="Q36" s="9">
        <v>0</v>
      </c>
      <c r="R36" s="13">
        <v>0</v>
      </c>
      <c r="S36" s="35">
        <v>1</v>
      </c>
      <c r="T36" s="5">
        <f t="shared" si="1"/>
        <v>55</v>
      </c>
      <c r="U36" s="32"/>
      <c r="V36" s="5" t="b">
        <v>1</v>
      </c>
      <c r="W36" s="5">
        <v>0</v>
      </c>
      <c r="X36" s="3">
        <v>75</v>
      </c>
      <c r="Y36" s="3">
        <v>20</v>
      </c>
    </row>
    <row r="37" spans="3:26" ht="30" customHeight="1" x14ac:dyDescent="0.25">
      <c r="C37" s="3">
        <v>2</v>
      </c>
      <c r="D37" s="19"/>
      <c r="E37" s="19"/>
      <c r="F37" s="19">
        <v>34</v>
      </c>
      <c r="G37" s="34" t="s">
        <v>51</v>
      </c>
      <c r="H37" s="6">
        <f t="shared" si="0"/>
        <v>50</v>
      </c>
      <c r="I37" s="9">
        <v>1</v>
      </c>
      <c r="J37" s="9">
        <v>1</v>
      </c>
      <c r="K37" s="9">
        <v>1</v>
      </c>
      <c r="L37" s="9">
        <v>1</v>
      </c>
      <c r="M37" s="9">
        <v>1</v>
      </c>
      <c r="N37" s="9">
        <v>0</v>
      </c>
      <c r="O37" s="9">
        <v>0</v>
      </c>
      <c r="P37" s="9">
        <v>0</v>
      </c>
      <c r="Q37" s="9">
        <v>0</v>
      </c>
      <c r="R37" s="13">
        <v>0</v>
      </c>
      <c r="S37" s="35">
        <v>2</v>
      </c>
      <c r="T37" s="5">
        <f t="shared" si="1"/>
        <v>100</v>
      </c>
      <c r="U37" s="32"/>
      <c r="V37" s="5" t="b">
        <v>1</v>
      </c>
      <c r="W37" s="5">
        <v>0</v>
      </c>
      <c r="X37" s="3">
        <v>100</v>
      </c>
      <c r="Y37" s="3">
        <v>0</v>
      </c>
    </row>
    <row r="38" spans="3:26" ht="30" customHeight="1" x14ac:dyDescent="0.25">
      <c r="C38" s="3">
        <v>1</v>
      </c>
      <c r="D38" s="19"/>
      <c r="E38" s="19"/>
      <c r="F38" s="19">
        <v>35</v>
      </c>
      <c r="G38" s="34" t="s">
        <v>52</v>
      </c>
      <c r="H38" s="6">
        <f t="shared" si="0"/>
        <v>29</v>
      </c>
      <c r="I38" s="9">
        <v>1</v>
      </c>
      <c r="J38" s="9">
        <v>0.75</v>
      </c>
      <c r="K38" s="9">
        <v>0.5</v>
      </c>
      <c r="L38" s="9">
        <v>0.5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13">
        <v>0</v>
      </c>
      <c r="S38" s="35">
        <v>1</v>
      </c>
      <c r="T38" s="5">
        <f t="shared" si="1"/>
        <v>65</v>
      </c>
      <c r="U38" s="32"/>
      <c r="V38" s="5" t="b">
        <v>1</v>
      </c>
      <c r="W38" s="5">
        <v>0</v>
      </c>
      <c r="X38" s="3">
        <v>75</v>
      </c>
      <c r="Y38" s="3">
        <v>10</v>
      </c>
    </row>
    <row r="39" spans="3:26" ht="30" customHeight="1" x14ac:dyDescent="0.25">
      <c r="C39" s="3">
        <v>2</v>
      </c>
      <c r="D39" s="19"/>
      <c r="E39" s="18" t="s">
        <v>91</v>
      </c>
      <c r="F39" s="19">
        <v>36</v>
      </c>
      <c r="G39" s="34" t="s">
        <v>53</v>
      </c>
      <c r="H39" s="6">
        <f t="shared" si="0"/>
        <v>32.549999999999997</v>
      </c>
      <c r="I39" s="9">
        <v>1</v>
      </c>
      <c r="J39" s="9">
        <v>0.75</v>
      </c>
      <c r="K39" s="9">
        <v>1</v>
      </c>
      <c r="L39" s="9">
        <v>1</v>
      </c>
      <c r="M39" s="9">
        <v>0.9</v>
      </c>
      <c r="N39" s="9">
        <v>0</v>
      </c>
      <c r="O39" s="9">
        <v>0</v>
      </c>
      <c r="P39" s="9">
        <v>0</v>
      </c>
      <c r="Q39" s="9">
        <v>0</v>
      </c>
      <c r="R39" s="13">
        <v>0</v>
      </c>
      <c r="S39" s="35"/>
      <c r="T39" s="5">
        <f>X39-Y39</f>
        <v>0</v>
      </c>
      <c r="U39" s="32"/>
      <c r="V39" s="5" t="b">
        <v>0</v>
      </c>
      <c r="W39" s="5">
        <v>0</v>
      </c>
      <c r="X39" s="3">
        <v>0</v>
      </c>
      <c r="Y39" s="3">
        <v>0</v>
      </c>
      <c r="Z39" s="36" t="s">
        <v>107</v>
      </c>
    </row>
    <row r="40" spans="3:26" ht="30" customHeight="1" x14ac:dyDescent="0.25">
      <c r="I40" s="22">
        <f>(AVERAGE(I4:I39)*100)</f>
        <v>100</v>
      </c>
      <c r="J40" s="22">
        <f t="shared" ref="J40:L40" si="2">(AVERAGE(J4:J39)*100)</f>
        <v>81.666666666666671</v>
      </c>
      <c r="K40" s="22">
        <f t="shared" si="2"/>
        <v>84.444444444444443</v>
      </c>
      <c r="L40" s="22">
        <f t="shared" si="2"/>
        <v>88.611111111111114</v>
      </c>
      <c r="M40" s="20">
        <f t="shared" ref="M40" si="3">(AVERAGE(M4:M39)*100)</f>
        <v>79.861111111111114</v>
      </c>
      <c r="N40" s="20">
        <f t="shared" ref="N40" si="4">(AVERAGE(N4:N39)*100)</f>
        <v>0</v>
      </c>
      <c r="O40" s="20">
        <f t="shared" ref="O40" si="5">(AVERAGE(O4:O39)*100)</f>
        <v>0</v>
      </c>
      <c r="P40" s="20">
        <f t="shared" ref="P40" si="6">(AVERAGE(P4:P39)*100)</f>
        <v>0</v>
      </c>
      <c r="Q40" s="20">
        <f t="shared" ref="Q40" si="7">(AVERAGE(Q4:Q39)*100)</f>
        <v>0</v>
      </c>
      <c r="R40" s="30">
        <f t="shared" ref="R40" si="8">(AVERAGE(R4:R39)*100)</f>
        <v>0</v>
      </c>
      <c r="S40" s="30"/>
      <c r="T40" s="20">
        <f>(AVERAGE(T4:T39)*1)</f>
        <v>69.583333333333329</v>
      </c>
      <c r="U40" s="20">
        <f>COUNTIF(V4:V39,"TRUE")</f>
        <v>30</v>
      </c>
      <c r="V40" s="20"/>
      <c r="W40" s="20">
        <f t="shared" ref="W40" si="9">(AVERAGE(W4:W39)*100)</f>
        <v>0</v>
      </c>
    </row>
    <row r="41" spans="3:26" ht="30" customHeight="1" x14ac:dyDescent="0.25">
      <c r="I41" s="23">
        <f>AVERAGE(I40:L40)</f>
        <v>88.680555555555571</v>
      </c>
      <c r="J41" s="24"/>
      <c r="K41" s="24"/>
      <c r="L41" s="25"/>
      <c r="M41" s="23">
        <f>AVERAGE(M40:R40)</f>
        <v>13.310185185185185</v>
      </c>
      <c r="N41" s="24"/>
      <c r="O41" s="24"/>
      <c r="P41" s="24"/>
      <c r="Q41" s="24"/>
      <c r="R41" s="24"/>
      <c r="S41" s="26"/>
      <c r="T41" s="4"/>
      <c r="U41" s="4"/>
      <c r="V41" s="4"/>
      <c r="W41" s="4"/>
    </row>
    <row r="43" spans="3:26" ht="32.25" thickBot="1" x14ac:dyDescent="0.3"/>
    <row r="44" spans="3:26" x14ac:dyDescent="0.25">
      <c r="G44" s="38" t="s">
        <v>85</v>
      </c>
      <c r="H44" s="41">
        <f>AVERAGE(I41,M41,T40,W40)</f>
        <v>42.893518518518519</v>
      </c>
      <c r="I44" s="42"/>
    </row>
    <row r="45" spans="3:26" x14ac:dyDescent="0.25">
      <c r="G45" s="39"/>
      <c r="H45" s="43"/>
      <c r="I45" s="44"/>
    </row>
    <row r="46" spans="3:26" x14ac:dyDescent="0.25">
      <c r="G46" s="39"/>
      <c r="H46" s="43"/>
      <c r="I46" s="44"/>
    </row>
    <row r="47" spans="3:26" ht="32.25" thickBot="1" x14ac:dyDescent="0.3">
      <c r="G47" s="40"/>
      <c r="H47" s="45"/>
      <c r="I47" s="46"/>
    </row>
    <row r="1048576" spans="9:9" x14ac:dyDescent="0.25">
      <c r="I1048576" s="6"/>
    </row>
  </sheetData>
  <mergeCells count="17">
    <mergeCell ref="X1:Y2"/>
    <mergeCell ref="C1:C3"/>
    <mergeCell ref="F1:F3"/>
    <mergeCell ref="G1:G3"/>
    <mergeCell ref="T1:T3"/>
    <mergeCell ref="W1:W3"/>
    <mergeCell ref="M1:R1"/>
    <mergeCell ref="H1:H3"/>
    <mergeCell ref="I1:I2"/>
    <mergeCell ref="J1:L1"/>
    <mergeCell ref="E1:E3"/>
    <mergeCell ref="S1:S3"/>
    <mergeCell ref="G44:G47"/>
    <mergeCell ref="H44:I47"/>
    <mergeCell ref="U1:U3"/>
    <mergeCell ref="B1:B3"/>
    <mergeCell ref="V1:V3"/>
  </mergeCells>
  <conditionalFormatting sqref="U4:U39">
    <cfRule type="expression" dxfId="0" priority="6">
      <formula>(COUNTIF(V4,"TRUE") = 1)</formula>
    </cfRule>
  </conditionalFormatting>
  <conditionalFormatting sqref="T4:T39">
    <cfRule type="dataBar" priority="5">
      <dataBar>
        <cfvo type="num" val="0"/>
        <cfvo type="num" val="100"/>
        <color rgb="FF92D050"/>
      </dataBar>
      <extLst>
        <ext xmlns:x14="http://schemas.microsoft.com/office/spreadsheetml/2009/9/main" uri="{B025F937-C7B1-47D3-B67F-A62EFF666E3E}">
          <x14:id>{00000000-000E-0000-0000-000001000000}</x14:id>
        </ext>
      </extLst>
    </cfRule>
  </conditionalFormatting>
  <conditionalFormatting sqref="Y4:Y39">
    <cfRule type="colorScale" priority="4">
      <colorScale>
        <cfvo type="num" val="0"/>
        <cfvo type="num" val="30"/>
        <color rgb="FF00B050"/>
        <color rgb="FFFF0000"/>
      </colorScale>
    </cfRule>
  </conditionalFormatting>
  <conditionalFormatting sqref="S4:S39">
    <cfRule type="colorScale" priority="3">
      <colorScale>
        <cfvo type="num" val="1"/>
        <cfvo type="num" val="2"/>
        <color rgb="FF00B050"/>
        <color theme="0"/>
      </colorScale>
    </cfRule>
  </conditionalFormatting>
  <conditionalFormatting sqref="I4:R39"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{307EDDFD-A68D-4F98-8469-6FFEFFE15FD2}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3</xdr:row>
                    <xdr:rowOff>95250</xdr:rowOff>
                  </from>
                  <to>
                    <xdr:col>20</xdr:col>
                    <xdr:colOff>828675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4</xdr:row>
                    <xdr:rowOff>95250</xdr:rowOff>
                  </from>
                  <to>
                    <xdr:col>20</xdr:col>
                    <xdr:colOff>828675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5</xdr:row>
                    <xdr:rowOff>95250</xdr:rowOff>
                  </from>
                  <to>
                    <xdr:col>20</xdr:col>
                    <xdr:colOff>828675</xdr:colOff>
                    <xdr:row>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6</xdr:row>
                    <xdr:rowOff>95250</xdr:rowOff>
                  </from>
                  <to>
                    <xdr:col>20</xdr:col>
                    <xdr:colOff>828675</xdr:colOff>
                    <xdr:row>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7</xdr:row>
                    <xdr:rowOff>95250</xdr:rowOff>
                  </from>
                  <to>
                    <xdr:col>20</xdr:col>
                    <xdr:colOff>828675</xdr:colOff>
                    <xdr:row>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8</xdr:row>
                    <xdr:rowOff>95250</xdr:rowOff>
                  </from>
                  <to>
                    <xdr:col>20</xdr:col>
                    <xdr:colOff>828675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9</xdr:row>
                    <xdr:rowOff>95250</xdr:rowOff>
                  </from>
                  <to>
                    <xdr:col>20</xdr:col>
                    <xdr:colOff>828675</xdr:colOff>
                    <xdr:row>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10</xdr:row>
                    <xdr:rowOff>95250</xdr:rowOff>
                  </from>
                  <to>
                    <xdr:col>20</xdr:col>
                    <xdr:colOff>828675</xdr:colOff>
                    <xdr:row>10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11</xdr:row>
                    <xdr:rowOff>95250</xdr:rowOff>
                  </from>
                  <to>
                    <xdr:col>20</xdr:col>
                    <xdr:colOff>828675</xdr:colOff>
                    <xdr:row>11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12</xdr:row>
                    <xdr:rowOff>95250</xdr:rowOff>
                  </from>
                  <to>
                    <xdr:col>20</xdr:col>
                    <xdr:colOff>828675</xdr:colOff>
                    <xdr:row>12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13</xdr:row>
                    <xdr:rowOff>95250</xdr:rowOff>
                  </from>
                  <to>
                    <xdr:col>20</xdr:col>
                    <xdr:colOff>828675</xdr:colOff>
                    <xdr:row>13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14</xdr:row>
                    <xdr:rowOff>95250</xdr:rowOff>
                  </from>
                  <to>
                    <xdr:col>20</xdr:col>
                    <xdr:colOff>828675</xdr:colOff>
                    <xdr:row>14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15</xdr:row>
                    <xdr:rowOff>95250</xdr:rowOff>
                  </from>
                  <to>
                    <xdr:col>20</xdr:col>
                    <xdr:colOff>828675</xdr:colOff>
                    <xdr:row>15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16</xdr:row>
                    <xdr:rowOff>95250</xdr:rowOff>
                  </from>
                  <to>
                    <xdr:col>20</xdr:col>
                    <xdr:colOff>828675</xdr:colOff>
                    <xdr:row>16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17</xdr:row>
                    <xdr:rowOff>95250</xdr:rowOff>
                  </from>
                  <to>
                    <xdr:col>20</xdr:col>
                    <xdr:colOff>828675</xdr:colOff>
                    <xdr:row>17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18</xdr:row>
                    <xdr:rowOff>95250</xdr:rowOff>
                  </from>
                  <to>
                    <xdr:col>20</xdr:col>
                    <xdr:colOff>828675</xdr:colOff>
                    <xdr:row>18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19</xdr:row>
                    <xdr:rowOff>95250</xdr:rowOff>
                  </from>
                  <to>
                    <xdr:col>20</xdr:col>
                    <xdr:colOff>828675</xdr:colOff>
                    <xdr:row>19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20</xdr:row>
                    <xdr:rowOff>95250</xdr:rowOff>
                  </from>
                  <to>
                    <xdr:col>20</xdr:col>
                    <xdr:colOff>828675</xdr:colOff>
                    <xdr:row>20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21</xdr:row>
                    <xdr:rowOff>95250</xdr:rowOff>
                  </from>
                  <to>
                    <xdr:col>20</xdr:col>
                    <xdr:colOff>828675</xdr:colOff>
                    <xdr:row>21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22</xdr:row>
                    <xdr:rowOff>95250</xdr:rowOff>
                  </from>
                  <to>
                    <xdr:col>20</xdr:col>
                    <xdr:colOff>828675</xdr:colOff>
                    <xdr:row>22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23</xdr:row>
                    <xdr:rowOff>95250</xdr:rowOff>
                  </from>
                  <to>
                    <xdr:col>20</xdr:col>
                    <xdr:colOff>828675</xdr:colOff>
                    <xdr:row>23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24</xdr:row>
                    <xdr:rowOff>95250</xdr:rowOff>
                  </from>
                  <to>
                    <xdr:col>20</xdr:col>
                    <xdr:colOff>828675</xdr:colOff>
                    <xdr:row>24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25</xdr:row>
                    <xdr:rowOff>95250</xdr:rowOff>
                  </from>
                  <to>
                    <xdr:col>20</xdr:col>
                    <xdr:colOff>828675</xdr:colOff>
                    <xdr:row>25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26</xdr:row>
                    <xdr:rowOff>95250</xdr:rowOff>
                  </from>
                  <to>
                    <xdr:col>20</xdr:col>
                    <xdr:colOff>828675</xdr:colOff>
                    <xdr:row>26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27</xdr:row>
                    <xdr:rowOff>95250</xdr:rowOff>
                  </from>
                  <to>
                    <xdr:col>20</xdr:col>
                    <xdr:colOff>828675</xdr:colOff>
                    <xdr:row>27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28</xdr:row>
                    <xdr:rowOff>95250</xdr:rowOff>
                  </from>
                  <to>
                    <xdr:col>20</xdr:col>
                    <xdr:colOff>828675</xdr:colOff>
                    <xdr:row>28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29</xdr:row>
                    <xdr:rowOff>95250</xdr:rowOff>
                  </from>
                  <to>
                    <xdr:col>20</xdr:col>
                    <xdr:colOff>828675</xdr:colOff>
                    <xdr:row>29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30</xdr:row>
                    <xdr:rowOff>95250</xdr:rowOff>
                  </from>
                  <to>
                    <xdr:col>20</xdr:col>
                    <xdr:colOff>828675</xdr:colOff>
                    <xdr:row>30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31</xdr:row>
                    <xdr:rowOff>95250</xdr:rowOff>
                  </from>
                  <to>
                    <xdr:col>20</xdr:col>
                    <xdr:colOff>828675</xdr:colOff>
                    <xdr:row>31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32</xdr:row>
                    <xdr:rowOff>95250</xdr:rowOff>
                  </from>
                  <to>
                    <xdr:col>20</xdr:col>
                    <xdr:colOff>828675</xdr:colOff>
                    <xdr:row>32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33</xdr:row>
                    <xdr:rowOff>95250</xdr:rowOff>
                  </from>
                  <to>
                    <xdr:col>20</xdr:col>
                    <xdr:colOff>828675</xdr:colOff>
                    <xdr:row>33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34</xdr:row>
                    <xdr:rowOff>95250</xdr:rowOff>
                  </from>
                  <to>
                    <xdr:col>20</xdr:col>
                    <xdr:colOff>828675</xdr:colOff>
                    <xdr:row>34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35</xdr:row>
                    <xdr:rowOff>95250</xdr:rowOff>
                  </from>
                  <to>
                    <xdr:col>20</xdr:col>
                    <xdr:colOff>828675</xdr:colOff>
                    <xdr:row>35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36</xdr:row>
                    <xdr:rowOff>95250</xdr:rowOff>
                  </from>
                  <to>
                    <xdr:col>20</xdr:col>
                    <xdr:colOff>828675</xdr:colOff>
                    <xdr:row>36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37</xdr:row>
                    <xdr:rowOff>95250</xdr:rowOff>
                  </from>
                  <to>
                    <xdr:col>20</xdr:col>
                    <xdr:colOff>828675</xdr:colOff>
                    <xdr:row>37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38</xdr:row>
                    <xdr:rowOff>95250</xdr:rowOff>
                  </from>
                  <to>
                    <xdr:col>20</xdr:col>
                    <xdr:colOff>828675</xdr:colOff>
                    <xdr:row>38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5</xdr:row>
                    <xdr:rowOff>95250</xdr:rowOff>
                  </from>
                  <to>
                    <xdr:col>20</xdr:col>
                    <xdr:colOff>828675</xdr:colOff>
                    <xdr:row>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12</xdr:row>
                    <xdr:rowOff>95250</xdr:rowOff>
                  </from>
                  <to>
                    <xdr:col>20</xdr:col>
                    <xdr:colOff>828675</xdr:colOff>
                    <xdr:row>12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13</xdr:row>
                    <xdr:rowOff>95250</xdr:rowOff>
                  </from>
                  <to>
                    <xdr:col>20</xdr:col>
                    <xdr:colOff>828675</xdr:colOff>
                    <xdr:row>13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14</xdr:row>
                    <xdr:rowOff>95250</xdr:rowOff>
                  </from>
                  <to>
                    <xdr:col>20</xdr:col>
                    <xdr:colOff>828675</xdr:colOff>
                    <xdr:row>14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15</xdr:row>
                    <xdr:rowOff>95250</xdr:rowOff>
                  </from>
                  <to>
                    <xdr:col>20</xdr:col>
                    <xdr:colOff>828675</xdr:colOff>
                    <xdr:row>15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16</xdr:row>
                    <xdr:rowOff>95250</xdr:rowOff>
                  </from>
                  <to>
                    <xdr:col>20</xdr:col>
                    <xdr:colOff>828675</xdr:colOff>
                    <xdr:row>16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17</xdr:row>
                    <xdr:rowOff>95250</xdr:rowOff>
                  </from>
                  <to>
                    <xdr:col>20</xdr:col>
                    <xdr:colOff>828675</xdr:colOff>
                    <xdr:row>17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18</xdr:row>
                    <xdr:rowOff>95250</xdr:rowOff>
                  </from>
                  <to>
                    <xdr:col>20</xdr:col>
                    <xdr:colOff>828675</xdr:colOff>
                    <xdr:row>18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19</xdr:row>
                    <xdr:rowOff>95250</xdr:rowOff>
                  </from>
                  <to>
                    <xdr:col>20</xdr:col>
                    <xdr:colOff>828675</xdr:colOff>
                    <xdr:row>19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20</xdr:row>
                    <xdr:rowOff>95250</xdr:rowOff>
                  </from>
                  <to>
                    <xdr:col>20</xdr:col>
                    <xdr:colOff>828675</xdr:colOff>
                    <xdr:row>20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21</xdr:row>
                    <xdr:rowOff>95250</xdr:rowOff>
                  </from>
                  <to>
                    <xdr:col>20</xdr:col>
                    <xdr:colOff>828675</xdr:colOff>
                    <xdr:row>21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22</xdr:row>
                    <xdr:rowOff>95250</xdr:rowOff>
                  </from>
                  <to>
                    <xdr:col>20</xdr:col>
                    <xdr:colOff>828675</xdr:colOff>
                    <xdr:row>22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23</xdr:row>
                    <xdr:rowOff>95250</xdr:rowOff>
                  </from>
                  <to>
                    <xdr:col>20</xdr:col>
                    <xdr:colOff>828675</xdr:colOff>
                    <xdr:row>23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24</xdr:row>
                    <xdr:rowOff>95250</xdr:rowOff>
                  </from>
                  <to>
                    <xdr:col>20</xdr:col>
                    <xdr:colOff>828675</xdr:colOff>
                    <xdr:row>24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25</xdr:row>
                    <xdr:rowOff>95250</xdr:rowOff>
                  </from>
                  <to>
                    <xdr:col>20</xdr:col>
                    <xdr:colOff>828675</xdr:colOff>
                    <xdr:row>25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26</xdr:row>
                    <xdr:rowOff>95250</xdr:rowOff>
                  </from>
                  <to>
                    <xdr:col>20</xdr:col>
                    <xdr:colOff>828675</xdr:colOff>
                    <xdr:row>26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27</xdr:row>
                    <xdr:rowOff>95250</xdr:rowOff>
                  </from>
                  <to>
                    <xdr:col>20</xdr:col>
                    <xdr:colOff>828675</xdr:colOff>
                    <xdr:row>27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28</xdr:row>
                    <xdr:rowOff>95250</xdr:rowOff>
                  </from>
                  <to>
                    <xdr:col>20</xdr:col>
                    <xdr:colOff>828675</xdr:colOff>
                    <xdr:row>28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29</xdr:row>
                    <xdr:rowOff>95250</xdr:rowOff>
                  </from>
                  <to>
                    <xdr:col>20</xdr:col>
                    <xdr:colOff>828675</xdr:colOff>
                    <xdr:row>29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30</xdr:row>
                    <xdr:rowOff>95250</xdr:rowOff>
                  </from>
                  <to>
                    <xdr:col>20</xdr:col>
                    <xdr:colOff>828675</xdr:colOff>
                    <xdr:row>30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31</xdr:row>
                    <xdr:rowOff>95250</xdr:rowOff>
                  </from>
                  <to>
                    <xdr:col>20</xdr:col>
                    <xdr:colOff>828675</xdr:colOff>
                    <xdr:row>31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32</xdr:row>
                    <xdr:rowOff>95250</xdr:rowOff>
                  </from>
                  <to>
                    <xdr:col>20</xdr:col>
                    <xdr:colOff>828675</xdr:colOff>
                    <xdr:row>32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33</xdr:row>
                    <xdr:rowOff>95250</xdr:rowOff>
                  </from>
                  <to>
                    <xdr:col>20</xdr:col>
                    <xdr:colOff>828675</xdr:colOff>
                    <xdr:row>33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Check Box 60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34</xdr:row>
                    <xdr:rowOff>95250</xdr:rowOff>
                  </from>
                  <to>
                    <xdr:col>20</xdr:col>
                    <xdr:colOff>828675</xdr:colOff>
                    <xdr:row>34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Check Box 61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35</xdr:row>
                    <xdr:rowOff>95250</xdr:rowOff>
                  </from>
                  <to>
                    <xdr:col>20</xdr:col>
                    <xdr:colOff>828675</xdr:colOff>
                    <xdr:row>35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Check Box 62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36</xdr:row>
                    <xdr:rowOff>95250</xdr:rowOff>
                  </from>
                  <to>
                    <xdr:col>20</xdr:col>
                    <xdr:colOff>828675</xdr:colOff>
                    <xdr:row>36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Check Box 63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37</xdr:row>
                    <xdr:rowOff>95250</xdr:rowOff>
                  </from>
                  <to>
                    <xdr:col>20</xdr:col>
                    <xdr:colOff>828675</xdr:colOff>
                    <xdr:row>37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Check Box 64">
              <controlPr defaultSize="0" autoFill="0" autoLine="0" autoPict="0" altText="SELESAI">
                <anchor moveWithCells="1">
                  <from>
                    <xdr:col>20</xdr:col>
                    <xdr:colOff>38100</xdr:colOff>
                    <xdr:row>38</xdr:row>
                    <xdr:rowOff>95250</xdr:rowOff>
                  </from>
                  <to>
                    <xdr:col>20</xdr:col>
                    <xdr:colOff>828675</xdr:colOff>
                    <xdr:row>38</xdr:row>
                    <xdr:rowOff>314325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000-00000100000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T4:T39</xm:sqref>
        </x14:conditionalFormatting>
        <x14:conditionalFormatting xmlns:xm="http://schemas.microsoft.com/office/excel/2006/main">
          <x14:cfRule type="dataBar" id="{307EDDFD-A68D-4F98-8469-6FFEFFE15F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I4:R39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189E-FE33-4254-81B3-A004CD14B3D5}">
  <dimension ref="D12:J81"/>
  <sheetViews>
    <sheetView topLeftCell="D72" zoomScale="390" zoomScaleNormal="390" workbookViewId="0">
      <selection activeCell="G78" sqref="G78"/>
    </sheetView>
  </sheetViews>
  <sheetFormatPr defaultRowHeight="15" x14ac:dyDescent="0.25"/>
  <cols>
    <col min="4" max="4" width="11.42578125" bestFit="1" customWidth="1"/>
    <col min="5" max="5" width="2.85546875" customWidth="1"/>
    <col min="6" max="6" width="23.140625" customWidth="1"/>
    <col min="7" max="7" width="10.140625" bestFit="1" customWidth="1"/>
  </cols>
  <sheetData>
    <row r="12" spans="4:10" x14ac:dyDescent="0.25">
      <c r="D12" t="s">
        <v>108</v>
      </c>
      <c r="E12">
        <v>1</v>
      </c>
      <c r="F12" s="75" t="s">
        <v>110</v>
      </c>
      <c r="G12" s="75"/>
      <c r="H12" s="75"/>
      <c r="I12" s="75"/>
      <c r="J12" s="75"/>
    </row>
    <row r="13" spans="4:10" x14ac:dyDescent="0.25">
      <c r="E13">
        <v>2</v>
      </c>
      <c r="F13" s="75" t="s">
        <v>109</v>
      </c>
      <c r="G13" s="75"/>
      <c r="H13" s="75"/>
      <c r="I13" s="75"/>
      <c r="J13" s="75"/>
    </row>
    <row r="14" spans="4:10" x14ac:dyDescent="0.25">
      <c r="F14" s="75" t="s">
        <v>111</v>
      </c>
      <c r="G14" s="75"/>
    </row>
    <row r="15" spans="4:10" x14ac:dyDescent="0.25">
      <c r="F15" t="s">
        <v>112</v>
      </c>
      <c r="G15" t="s">
        <v>115</v>
      </c>
      <c r="I15" s="76" t="s">
        <v>125</v>
      </c>
      <c r="J15" s="76"/>
    </row>
    <row r="16" spans="4:10" x14ac:dyDescent="0.25">
      <c r="F16" t="s">
        <v>113</v>
      </c>
      <c r="G16" t="s">
        <v>116</v>
      </c>
      <c r="I16" s="77" t="s">
        <v>122</v>
      </c>
      <c r="J16" s="77" t="s">
        <v>123</v>
      </c>
    </row>
    <row r="17" spans="4:10" x14ac:dyDescent="0.25">
      <c r="F17" t="s">
        <v>114</v>
      </c>
      <c r="G17" t="s">
        <v>117</v>
      </c>
      <c r="I17" s="77" t="s">
        <v>124</v>
      </c>
      <c r="J17" s="77" t="s">
        <v>123</v>
      </c>
    </row>
    <row r="19" spans="4:10" x14ac:dyDescent="0.25">
      <c r="D19" t="s">
        <v>118</v>
      </c>
      <c r="E19">
        <v>1</v>
      </c>
      <c r="F19" t="s">
        <v>119</v>
      </c>
    </row>
    <row r="20" spans="4:10" x14ac:dyDescent="0.25">
      <c r="F20" t="s">
        <v>120</v>
      </c>
    </row>
    <row r="21" spans="4:10" x14ac:dyDescent="0.25">
      <c r="E21">
        <v>2</v>
      </c>
      <c r="F21" t="s">
        <v>121</v>
      </c>
    </row>
    <row r="25" spans="4:10" x14ac:dyDescent="0.25">
      <c r="D25" t="s">
        <v>3</v>
      </c>
    </row>
    <row r="26" spans="4:10" x14ac:dyDescent="0.25">
      <c r="D26" t="s">
        <v>126</v>
      </c>
      <c r="F26" s="78" t="s">
        <v>127</v>
      </c>
    </row>
    <row r="28" spans="4:10" x14ac:dyDescent="0.25">
      <c r="D28" t="s">
        <v>128</v>
      </c>
      <c r="E28" t="s">
        <v>129</v>
      </c>
      <c r="F28" t="s">
        <v>130</v>
      </c>
    </row>
    <row r="29" spans="4:10" x14ac:dyDescent="0.25">
      <c r="F29" t="s">
        <v>131</v>
      </c>
    </row>
    <row r="31" spans="4:10" x14ac:dyDescent="0.25">
      <c r="D31" t="s">
        <v>132</v>
      </c>
      <c r="E31" t="s">
        <v>133</v>
      </c>
      <c r="F31" t="s">
        <v>134</v>
      </c>
    </row>
    <row r="32" spans="4:10" x14ac:dyDescent="0.25">
      <c r="D32" t="s">
        <v>135</v>
      </c>
      <c r="E32" t="s">
        <v>129</v>
      </c>
      <c r="F32" s="78" t="s">
        <v>137</v>
      </c>
    </row>
    <row r="33" spans="4:9" x14ac:dyDescent="0.25">
      <c r="D33" t="s">
        <v>136</v>
      </c>
    </row>
    <row r="35" spans="4:9" x14ac:dyDescent="0.25">
      <c r="D35" t="s">
        <v>138</v>
      </c>
    </row>
    <row r="36" spans="4:9" x14ac:dyDescent="0.25">
      <c r="F36" s="78" t="s">
        <v>139</v>
      </c>
    </row>
    <row r="37" spans="4:9" x14ac:dyDescent="0.25">
      <c r="D37" t="s">
        <v>140</v>
      </c>
      <c r="F37">
        <v>1</v>
      </c>
      <c r="G37">
        <v>2</v>
      </c>
      <c r="H37">
        <v>3</v>
      </c>
    </row>
    <row r="38" spans="4:9" x14ac:dyDescent="0.25">
      <c r="D38" t="s">
        <v>141</v>
      </c>
      <c r="F38">
        <v>3</v>
      </c>
      <c r="G38">
        <v>2</v>
      </c>
      <c r="H38">
        <v>1</v>
      </c>
    </row>
    <row r="40" spans="4:9" x14ac:dyDescent="0.25">
      <c r="D40" t="s">
        <v>167</v>
      </c>
    </row>
    <row r="41" spans="4:9" x14ac:dyDescent="0.25">
      <c r="F41" t="s">
        <v>145</v>
      </c>
      <c r="G41" s="75" t="s">
        <v>142</v>
      </c>
      <c r="H41" s="75"/>
    </row>
    <row r="42" spans="4:9" x14ac:dyDescent="0.25">
      <c r="F42" t="s">
        <v>146</v>
      </c>
      <c r="G42" t="s">
        <v>143</v>
      </c>
      <c r="H42" t="s">
        <v>144</v>
      </c>
    </row>
    <row r="43" spans="4:9" x14ac:dyDescent="0.25">
      <c r="D43" t="s">
        <v>153</v>
      </c>
      <c r="E43" t="s">
        <v>152</v>
      </c>
      <c r="F43" t="s">
        <v>147</v>
      </c>
      <c r="G43" t="s">
        <v>154</v>
      </c>
      <c r="H43" t="s">
        <v>155</v>
      </c>
      <c r="I43" t="s">
        <v>168</v>
      </c>
    </row>
    <row r="44" spans="4:9" x14ac:dyDescent="0.25">
      <c r="F44" t="s">
        <v>156</v>
      </c>
      <c r="G44" t="s">
        <v>157</v>
      </c>
      <c r="H44" t="s">
        <v>158</v>
      </c>
    </row>
    <row r="45" spans="4:9" x14ac:dyDescent="0.25">
      <c r="F45" t="s">
        <v>159</v>
      </c>
      <c r="G45" t="s">
        <v>157</v>
      </c>
      <c r="H45" t="s">
        <v>160</v>
      </c>
    </row>
    <row r="46" spans="4:9" x14ac:dyDescent="0.25">
      <c r="F46" t="s">
        <v>161</v>
      </c>
      <c r="G46" t="s">
        <v>162</v>
      </c>
      <c r="H46" t="s">
        <v>163</v>
      </c>
    </row>
    <row r="47" spans="4:9" x14ac:dyDescent="0.25">
      <c r="F47" t="s">
        <v>164</v>
      </c>
      <c r="G47" t="s">
        <v>165</v>
      </c>
      <c r="H47" t="s">
        <v>166</v>
      </c>
    </row>
    <row r="48" spans="4:9" x14ac:dyDescent="0.25">
      <c r="D48" t="s">
        <v>172</v>
      </c>
      <c r="F48" t="s">
        <v>169</v>
      </c>
      <c r="G48" t="s">
        <v>171</v>
      </c>
    </row>
    <row r="49" spans="4:10" x14ac:dyDescent="0.25">
      <c r="D49" t="s">
        <v>172</v>
      </c>
      <c r="F49" t="s">
        <v>170</v>
      </c>
      <c r="G49" t="s">
        <v>171</v>
      </c>
    </row>
    <row r="50" spans="4:10" x14ac:dyDescent="0.25">
      <c r="D50" t="s">
        <v>151</v>
      </c>
      <c r="F50" t="s">
        <v>148</v>
      </c>
      <c r="G50" t="s">
        <v>149</v>
      </c>
      <c r="H50" t="s">
        <v>150</v>
      </c>
      <c r="I50" t="s">
        <v>107</v>
      </c>
      <c r="J50" t="s">
        <v>107</v>
      </c>
    </row>
    <row r="51" spans="4:10" x14ac:dyDescent="0.25">
      <c r="D51" s="79">
        <v>1</v>
      </c>
    </row>
    <row r="52" spans="4:10" x14ac:dyDescent="0.25">
      <c r="D52" s="79">
        <v>1</v>
      </c>
    </row>
    <row r="59" spans="4:10" x14ac:dyDescent="0.25">
      <c r="D59" t="s">
        <v>173</v>
      </c>
    </row>
    <row r="61" spans="4:10" x14ac:dyDescent="0.25">
      <c r="D61" t="s">
        <v>174</v>
      </c>
      <c r="E61" t="s">
        <v>129</v>
      </c>
      <c r="F61" t="s">
        <v>176</v>
      </c>
      <c r="G61" t="s">
        <v>177</v>
      </c>
    </row>
    <row r="63" spans="4:10" x14ac:dyDescent="0.25">
      <c r="F63" t="s">
        <v>175</v>
      </c>
      <c r="G63" t="s">
        <v>142</v>
      </c>
    </row>
    <row r="64" spans="4:10" x14ac:dyDescent="0.25">
      <c r="D64" t="s">
        <v>178</v>
      </c>
      <c r="E64" t="s">
        <v>153</v>
      </c>
      <c r="F64" t="s">
        <v>147</v>
      </c>
      <c r="G64" t="s">
        <v>154</v>
      </c>
      <c r="H64" t="s">
        <v>177</v>
      </c>
    </row>
    <row r="65" spans="4:8" x14ac:dyDescent="0.25">
      <c r="F65" t="s">
        <v>179</v>
      </c>
      <c r="G65" t="s">
        <v>157</v>
      </c>
      <c r="H65" t="s">
        <v>177</v>
      </c>
    </row>
    <row r="66" spans="4:8" x14ac:dyDescent="0.25">
      <c r="F66" t="s">
        <v>180</v>
      </c>
      <c r="G66" t="s">
        <v>165</v>
      </c>
      <c r="H66" t="s">
        <v>177</v>
      </c>
    </row>
    <row r="67" spans="4:8" x14ac:dyDescent="0.25">
      <c r="F67" t="s">
        <v>181</v>
      </c>
      <c r="G67" t="s">
        <v>157</v>
      </c>
      <c r="H67" t="s">
        <v>177</v>
      </c>
    </row>
    <row r="68" spans="4:8" x14ac:dyDescent="0.25">
      <c r="F68" t="s">
        <v>182</v>
      </c>
      <c r="G68" t="s">
        <v>183</v>
      </c>
      <c r="H68" t="s">
        <v>177</v>
      </c>
    </row>
    <row r="69" spans="4:8" x14ac:dyDescent="0.25">
      <c r="F69" t="s">
        <v>169</v>
      </c>
      <c r="G69" t="s">
        <v>172</v>
      </c>
      <c r="H69" t="s">
        <v>177</v>
      </c>
    </row>
    <row r="70" spans="4:8" x14ac:dyDescent="0.25">
      <c r="F70" t="s">
        <v>170</v>
      </c>
      <c r="G70" t="s">
        <v>172</v>
      </c>
      <c r="H70" t="s">
        <v>177</v>
      </c>
    </row>
    <row r="72" spans="4:8" x14ac:dyDescent="0.25">
      <c r="D72" t="s">
        <v>174</v>
      </c>
      <c r="E72" t="s">
        <v>129</v>
      </c>
      <c r="F72" t="s">
        <v>184</v>
      </c>
      <c r="G72" t="s">
        <v>177</v>
      </c>
    </row>
    <row r="74" spans="4:8" x14ac:dyDescent="0.25">
      <c r="F74" t="s">
        <v>175</v>
      </c>
      <c r="G74" t="s">
        <v>142</v>
      </c>
    </row>
    <row r="75" spans="4:8" x14ac:dyDescent="0.25">
      <c r="D75" t="s">
        <v>178</v>
      </c>
      <c r="E75" t="s">
        <v>153</v>
      </c>
      <c r="F75" t="s">
        <v>147</v>
      </c>
      <c r="G75" t="s">
        <v>154</v>
      </c>
      <c r="H75" t="s">
        <v>177</v>
      </c>
    </row>
    <row r="76" spans="4:8" x14ac:dyDescent="0.25">
      <c r="F76" t="s">
        <v>185</v>
      </c>
      <c r="G76" t="s">
        <v>157</v>
      </c>
      <c r="H76" t="s">
        <v>177</v>
      </c>
    </row>
    <row r="77" spans="4:8" x14ac:dyDescent="0.25">
      <c r="F77" t="s">
        <v>186</v>
      </c>
      <c r="G77" t="s">
        <v>157</v>
      </c>
      <c r="H77" t="s">
        <v>177</v>
      </c>
    </row>
    <row r="78" spans="4:8" x14ac:dyDescent="0.25">
      <c r="F78" t="s">
        <v>187</v>
      </c>
      <c r="G78" t="s">
        <v>157</v>
      </c>
      <c r="H78" t="s">
        <v>177</v>
      </c>
    </row>
    <row r="79" spans="4:8" x14ac:dyDescent="0.25">
      <c r="F79" t="s">
        <v>188</v>
      </c>
      <c r="G79" t="s">
        <v>183</v>
      </c>
      <c r="H79" t="s">
        <v>177</v>
      </c>
    </row>
    <row r="80" spans="4:8" x14ac:dyDescent="0.25">
      <c r="F80" t="s">
        <v>169</v>
      </c>
      <c r="G80" t="s">
        <v>172</v>
      </c>
      <c r="H80" t="s">
        <v>177</v>
      </c>
    </row>
    <row r="81" spans="6:8" x14ac:dyDescent="0.25">
      <c r="F81" t="s">
        <v>170</v>
      </c>
      <c r="G81" t="s">
        <v>172</v>
      </c>
      <c r="H81" t="s">
        <v>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8A97-A86D-4319-B892-289BC7014D66}">
  <dimension ref="E2:AI40"/>
  <sheetViews>
    <sheetView zoomScale="70" zoomScaleNormal="70" workbookViewId="0">
      <selection activeCell="O31" sqref="O31"/>
    </sheetView>
  </sheetViews>
  <sheetFormatPr defaultRowHeight="15" x14ac:dyDescent="0.25"/>
  <cols>
    <col min="8" max="8" width="21.7109375" customWidth="1"/>
    <col min="19" max="19" width="16.85546875" customWidth="1"/>
    <col min="20" max="20" width="200.7109375" customWidth="1"/>
    <col min="21" max="21" width="10.5703125" customWidth="1"/>
    <col min="22" max="22" width="11.28515625" customWidth="1"/>
  </cols>
  <sheetData>
    <row r="2" spans="5:35" x14ac:dyDescent="0.25">
      <c r="F2" s="67">
        <v>1</v>
      </c>
      <c r="G2" s="67"/>
      <c r="H2" s="67"/>
      <c r="I2" s="67">
        <v>2</v>
      </c>
      <c r="J2" s="67"/>
      <c r="K2" s="67"/>
      <c r="L2" s="67"/>
      <c r="M2" s="67"/>
      <c r="N2" s="67"/>
      <c r="O2" s="67"/>
      <c r="P2" s="67"/>
      <c r="Q2" s="67"/>
    </row>
    <row r="3" spans="5:35" x14ac:dyDescent="0.25">
      <c r="E3" s="72">
        <v>1</v>
      </c>
      <c r="F3" s="73" t="s">
        <v>11</v>
      </c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</row>
    <row r="4" spans="5:35" ht="61.5" x14ac:dyDescent="0.9">
      <c r="E4" s="72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S4" s="16" t="s">
        <v>56</v>
      </c>
      <c r="AG4" s="4">
        <v>1</v>
      </c>
      <c r="AH4" s="4"/>
      <c r="AI4" s="4"/>
    </row>
    <row r="5" spans="5:35" x14ac:dyDescent="0.25">
      <c r="E5" s="72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AG5" s="4">
        <v>2</v>
      </c>
      <c r="AH5" s="4"/>
      <c r="AI5" s="4"/>
    </row>
    <row r="6" spans="5:35" x14ac:dyDescent="0.25">
      <c r="E6" s="72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AG6" s="4">
        <v>3</v>
      </c>
      <c r="AH6" s="4"/>
      <c r="AI6" s="4"/>
    </row>
    <row r="7" spans="5:35" x14ac:dyDescent="0.25">
      <c r="E7" s="72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AG7" s="4">
        <v>4</v>
      </c>
      <c r="AH7" s="4"/>
      <c r="AI7" s="4"/>
    </row>
    <row r="8" spans="5:35" x14ac:dyDescent="0.25">
      <c r="E8" s="72">
        <v>2</v>
      </c>
      <c r="F8" s="73" t="s">
        <v>12</v>
      </c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AG8" s="4">
        <v>5</v>
      </c>
      <c r="AH8" s="4"/>
      <c r="AI8" s="4"/>
    </row>
    <row r="9" spans="5:35" ht="30" customHeight="1" x14ac:dyDescent="0.25">
      <c r="E9" s="72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t="s">
        <v>54</v>
      </c>
      <c r="AG9" s="4">
        <v>6</v>
      </c>
      <c r="AH9" s="4"/>
      <c r="AI9" s="4"/>
    </row>
    <row r="10" spans="5:35" x14ac:dyDescent="0.25">
      <c r="E10" s="72">
        <v>3</v>
      </c>
      <c r="F10" s="73" t="s">
        <v>9</v>
      </c>
      <c r="G10" s="74"/>
      <c r="H10" s="74"/>
      <c r="I10" s="73" t="s">
        <v>10</v>
      </c>
      <c r="J10" s="74"/>
      <c r="K10" s="74"/>
      <c r="L10" s="74"/>
      <c r="M10" s="74"/>
      <c r="N10" s="74"/>
      <c r="O10" s="74"/>
      <c r="P10" s="74"/>
      <c r="Q10" s="74"/>
      <c r="U10" s="4" t="s">
        <v>57</v>
      </c>
      <c r="V10" s="4" t="s">
        <v>58</v>
      </c>
      <c r="AG10" s="4">
        <v>7</v>
      </c>
      <c r="AH10" s="4"/>
      <c r="AI10" s="4"/>
    </row>
    <row r="11" spans="5:35" x14ac:dyDescent="0.25">
      <c r="E11" s="72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U11" s="4" t="s">
        <v>60</v>
      </c>
      <c r="V11" s="4" t="s">
        <v>54</v>
      </c>
      <c r="AG11" s="4">
        <v>8</v>
      </c>
      <c r="AH11" s="4"/>
      <c r="AI11" s="4"/>
    </row>
    <row r="12" spans="5:35" x14ac:dyDescent="0.25">
      <c r="E12" s="72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U12" s="4" t="s">
        <v>59</v>
      </c>
      <c r="V12" s="4" t="s">
        <v>61</v>
      </c>
      <c r="AG12" s="4">
        <v>9</v>
      </c>
      <c r="AH12" s="4"/>
      <c r="AI12" s="4"/>
    </row>
    <row r="13" spans="5:35" x14ac:dyDescent="0.25">
      <c r="E13" s="72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U13" s="4" t="s">
        <v>62</v>
      </c>
      <c r="V13" s="4" t="s">
        <v>63</v>
      </c>
      <c r="AG13" s="4">
        <v>10</v>
      </c>
      <c r="AH13" s="4"/>
      <c r="AI13" s="4"/>
    </row>
    <row r="14" spans="5:35" x14ac:dyDescent="0.25">
      <c r="E14" s="72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AG14" s="4">
        <v>11</v>
      </c>
      <c r="AH14" s="4"/>
      <c r="AI14" s="4"/>
    </row>
    <row r="15" spans="5:35" x14ac:dyDescent="0.25">
      <c r="E15" s="72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</row>
    <row r="16" spans="5:35" x14ac:dyDescent="0.25">
      <c r="E16" s="72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</row>
    <row r="17" spans="5:17" x14ac:dyDescent="0.25">
      <c r="E17" s="72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</row>
    <row r="18" spans="5:17" x14ac:dyDescent="0.25">
      <c r="E18" s="72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</row>
    <row r="19" spans="5:17" x14ac:dyDescent="0.25">
      <c r="E19" s="72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</row>
    <row r="20" spans="5:17" x14ac:dyDescent="0.25">
      <c r="E20" s="72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</row>
    <row r="21" spans="5:17" x14ac:dyDescent="0.25">
      <c r="E21" s="72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</row>
    <row r="22" spans="5:17" x14ac:dyDescent="0.25">
      <c r="E22" s="72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</row>
    <row r="23" spans="5:17" x14ac:dyDescent="0.25">
      <c r="E23" s="72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</row>
    <row r="24" spans="5:17" x14ac:dyDescent="0.25">
      <c r="E24" s="72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</row>
    <row r="25" spans="5:17" x14ac:dyDescent="0.25">
      <c r="E25" s="72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</row>
    <row r="26" spans="5:17" x14ac:dyDescent="0.25">
      <c r="E26" s="72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</row>
    <row r="27" spans="5:17" x14ac:dyDescent="0.25">
      <c r="E27" s="72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</row>
    <row r="28" spans="5:17" x14ac:dyDescent="0.25">
      <c r="E28" s="72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</row>
    <row r="29" spans="5:17" x14ac:dyDescent="0.25">
      <c r="E29" s="72">
        <v>4</v>
      </c>
      <c r="F29" s="73" t="s">
        <v>55</v>
      </c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</row>
    <row r="30" spans="5:17" ht="33.75" customHeight="1" x14ac:dyDescent="0.25">
      <c r="E30" s="72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</row>
    <row r="38" spans="6:9" x14ac:dyDescent="0.25">
      <c r="F38" s="68" t="s">
        <v>64</v>
      </c>
      <c r="G38" s="68"/>
      <c r="H38" s="68"/>
      <c r="I38" s="68"/>
    </row>
    <row r="39" spans="6:9" x14ac:dyDescent="0.25">
      <c r="F39" s="68" t="s">
        <v>65</v>
      </c>
      <c r="G39" s="68"/>
      <c r="H39" s="4" t="s">
        <v>66</v>
      </c>
      <c r="I39" s="4" t="s">
        <v>67</v>
      </c>
    </row>
    <row r="40" spans="6:9" x14ac:dyDescent="0.25">
      <c r="F40" s="69" t="s">
        <v>68</v>
      </c>
      <c r="G40" s="70"/>
      <c r="H40" s="70"/>
      <c r="I40" s="71"/>
    </row>
  </sheetData>
  <mergeCells count="14">
    <mergeCell ref="I2:Q2"/>
    <mergeCell ref="F38:I38"/>
    <mergeCell ref="F39:G39"/>
    <mergeCell ref="F40:I40"/>
    <mergeCell ref="E3:E7"/>
    <mergeCell ref="E8:E9"/>
    <mergeCell ref="E10:E28"/>
    <mergeCell ref="E29:E30"/>
    <mergeCell ref="F2:H2"/>
    <mergeCell ref="F3:Q7"/>
    <mergeCell ref="F8:Q9"/>
    <mergeCell ref="F10:H28"/>
    <mergeCell ref="I10:Q28"/>
    <mergeCell ref="F29:Q3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02DC-2DD5-4834-8E2C-C42882C3EBF9}">
  <dimension ref="A1:C14"/>
  <sheetViews>
    <sheetView workbookViewId="0">
      <selection activeCell="J6" sqref="J6"/>
    </sheetView>
  </sheetViews>
  <sheetFormatPr defaultRowHeight="15" x14ac:dyDescent="0.25"/>
  <sheetData>
    <row r="1" spans="1:3" x14ac:dyDescent="0.25">
      <c r="A1" t="s">
        <v>93</v>
      </c>
    </row>
    <row r="2" spans="1:3" x14ac:dyDescent="0.25">
      <c r="A2" t="s">
        <v>94</v>
      </c>
    </row>
    <row r="3" spans="1:3" x14ac:dyDescent="0.25">
      <c r="A3" t="s">
        <v>95</v>
      </c>
    </row>
    <row r="4" spans="1:3" x14ac:dyDescent="0.25">
      <c r="A4" t="s">
        <v>96</v>
      </c>
    </row>
    <row r="5" spans="1:3" x14ac:dyDescent="0.25">
      <c r="C5" t="s">
        <v>97</v>
      </c>
    </row>
    <row r="6" spans="1:3" x14ac:dyDescent="0.25">
      <c r="C6" t="s">
        <v>98</v>
      </c>
    </row>
    <row r="7" spans="1:3" x14ac:dyDescent="0.25">
      <c r="A7" t="s">
        <v>99</v>
      </c>
    </row>
    <row r="8" spans="1:3" x14ac:dyDescent="0.25">
      <c r="A8" t="s">
        <v>100</v>
      </c>
    </row>
    <row r="9" spans="1:3" x14ac:dyDescent="0.25">
      <c r="C9" t="s">
        <v>101</v>
      </c>
    </row>
    <row r="10" spans="1:3" x14ac:dyDescent="0.25">
      <c r="C10" t="s">
        <v>102</v>
      </c>
    </row>
    <row r="11" spans="1:3" x14ac:dyDescent="0.25">
      <c r="A11" t="s">
        <v>103</v>
      </c>
    </row>
    <row r="12" spans="1:3" x14ac:dyDescent="0.25">
      <c r="C12" t="s">
        <v>104</v>
      </c>
    </row>
    <row r="13" spans="1:3" x14ac:dyDescent="0.25">
      <c r="A13" t="s">
        <v>105</v>
      </c>
    </row>
    <row r="14" spans="1:3" x14ac:dyDescent="0.25">
      <c r="A14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NILAI ALL</vt:lpstr>
      <vt:lpstr>MIGRATEMODEL</vt:lpstr>
      <vt:lpstr>Sheet2</vt:lpstr>
      <vt:lpstr>SOAL SESI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 SMKN1JATIROTO</dc:creator>
  <cp:lastModifiedBy>RPL SMKN1JATIROTO</cp:lastModifiedBy>
  <dcterms:created xsi:type="dcterms:W3CDTF">2023-01-03T01:02:01Z</dcterms:created>
  <dcterms:modified xsi:type="dcterms:W3CDTF">2023-02-02T04:33:39Z</dcterms:modified>
</cp:coreProperties>
</file>